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hcumisk\Desktop\Toastmasters\Toastmasters\2018-2019\"/>
    </mc:Choice>
  </mc:AlternateContent>
  <bookViews>
    <workbookView xWindow="0" yWindow="0" windowWidth="19200" windowHeight="10995" activeTab="1"/>
  </bookViews>
  <sheets>
    <sheet name="Club_Performance" sheetId="1" r:id="rId1"/>
    <sheet name="Sheet1" sheetId="2" r:id="rId2"/>
  </sheets>
  <calcPr calcId="0"/>
</workbook>
</file>

<file path=xl/calcChain.xml><?xml version="1.0" encoding="utf-8"?>
<calcChain xmlns="http://schemas.openxmlformats.org/spreadsheetml/2006/main">
  <c r="AB134" i="1" l="1"/>
  <c r="AB116" i="1"/>
  <c r="AB100" i="1"/>
  <c r="AB78" i="1"/>
  <c r="AB62" i="1"/>
  <c r="AB35" i="1"/>
  <c r="AB17" i="1"/>
  <c r="W137" i="1"/>
</calcChain>
</file>

<file path=xl/sharedStrings.xml><?xml version="1.0" encoding="utf-8"?>
<sst xmlns="http://schemas.openxmlformats.org/spreadsheetml/2006/main" count="855" uniqueCount="171">
  <si>
    <t>Division</t>
  </si>
  <si>
    <t>Area</t>
  </si>
  <si>
    <t>Club Number</t>
  </si>
  <si>
    <t>Club Name</t>
  </si>
  <si>
    <t>Club Status</t>
  </si>
  <si>
    <t>Mem. Base</t>
  </si>
  <si>
    <t>Active Members</t>
  </si>
  <si>
    <t>Goals Met</t>
  </si>
  <si>
    <t>CCs</t>
  </si>
  <si>
    <t>Add. CCs</t>
  </si>
  <si>
    <t>ACs</t>
  </si>
  <si>
    <t>Add. ACs</t>
  </si>
  <si>
    <t>CL/AL/DTMs</t>
  </si>
  <si>
    <t>Add. CL/AL/DTMs</t>
  </si>
  <si>
    <t>Level 1s</t>
  </si>
  <si>
    <t>Level 2s</t>
  </si>
  <si>
    <t>Add. Level 2s</t>
  </si>
  <si>
    <t>Level 3s</t>
  </si>
  <si>
    <t>Level 4s</t>
  </si>
  <si>
    <t>Level 5s</t>
  </si>
  <si>
    <t>New Members</t>
  </si>
  <si>
    <t>Add. New Members</t>
  </si>
  <si>
    <t>Off. Trained Round 1</t>
  </si>
  <si>
    <t>Off. Trained Round 2</t>
  </si>
  <si>
    <t>Mem. dues on time Oct</t>
  </si>
  <si>
    <t>Mem. dues on time Apr</t>
  </si>
  <si>
    <t>Off. List On Time</t>
  </si>
  <si>
    <t>A</t>
  </si>
  <si>
    <t>Direct Supply Champion Chatters Club</t>
  </si>
  <si>
    <t>Active</t>
  </si>
  <si>
    <t>Menomonee Falls Toastmasters</t>
  </si>
  <si>
    <t>Delivering Toastmasters Excellence</t>
  </si>
  <si>
    <t>Quad Squad</t>
  </si>
  <si>
    <t>Well Toasted</t>
  </si>
  <si>
    <t>Ozaukee Toastmasters</t>
  </si>
  <si>
    <t>Wisconsin Club</t>
  </si>
  <si>
    <t>ROK the Talk</t>
  </si>
  <si>
    <t>Finest In Speech</t>
  </si>
  <si>
    <t>Toastmasters In Control</t>
  </si>
  <si>
    <t>Charter Chatter</t>
  </si>
  <si>
    <t>Tosa/Medical Club</t>
  </si>
  <si>
    <t>GE Speaks Toastmasters Club</t>
  </si>
  <si>
    <t>Speak Up Milwaukee</t>
  </si>
  <si>
    <t>Screamin' Eagle Speakers</t>
  </si>
  <si>
    <t>Empower Train Toastmasters Club</t>
  </si>
  <si>
    <t>B</t>
  </si>
  <si>
    <t>Brookfield Toastmasters</t>
  </si>
  <si>
    <t>Love of Laughter</t>
  </si>
  <si>
    <t>Talkers &amp; Shakers</t>
  </si>
  <si>
    <t>Sales Masters</t>
  </si>
  <si>
    <t>Waukesha Toastmasters Club</t>
  </si>
  <si>
    <t>High Pointe Club</t>
  </si>
  <si>
    <t>FedEx Delivers</t>
  </si>
  <si>
    <t>DJAB</t>
  </si>
  <si>
    <t>Babbling Badgers</t>
  </si>
  <si>
    <t>Oconomowoc Toastmasters Club</t>
  </si>
  <si>
    <t>The Bulk Electric Speakers (BES)</t>
  </si>
  <si>
    <t>The Waukie Talkies</t>
  </si>
  <si>
    <t>Pewaukee Speaks</t>
  </si>
  <si>
    <t>Pro Speaks</t>
  </si>
  <si>
    <t>Landmark Toastmasters Club</t>
  </si>
  <si>
    <t>Generally Speaking Toastmasters</t>
  </si>
  <si>
    <t>Advanced Leadership Toastmasters</t>
  </si>
  <si>
    <t>Toast to United Heartland</t>
  </si>
  <si>
    <t>C</t>
  </si>
  <si>
    <t>Risers From The West Club</t>
  </si>
  <si>
    <t>Credit Union Center TM Club</t>
  </si>
  <si>
    <t>Hill Farms Club</t>
  </si>
  <si>
    <t>Expressions Club 9769</t>
  </si>
  <si>
    <t>Words On Water Sauk Prairie Area Toastmasters</t>
  </si>
  <si>
    <t>JDF - Madison</t>
  </si>
  <si>
    <t>Madison Club #1</t>
  </si>
  <si>
    <t>Uptowner Toastmasters  Club</t>
  </si>
  <si>
    <t>Eastside Madison Toastmasters Club</t>
  </si>
  <si>
    <t>Keynoters Club</t>
  </si>
  <si>
    <t>Summit Seekers</t>
  </si>
  <si>
    <t>Trek Toastmasters</t>
  </si>
  <si>
    <t>Capital City Club</t>
  </si>
  <si>
    <t>Prairie Swale Club</t>
  </si>
  <si>
    <t>Funny Business</t>
  </si>
  <si>
    <t>Madison Achievers</t>
  </si>
  <si>
    <t>Southwest Area Toastmasters</t>
  </si>
  <si>
    <t>Wingra Turning Point Toastmasters</t>
  </si>
  <si>
    <t>Janesville Toastmasters</t>
  </si>
  <si>
    <t>Walworth County Toastmasters Club</t>
  </si>
  <si>
    <t>Gift of Gab Club</t>
  </si>
  <si>
    <t>Organically Speaking</t>
  </si>
  <si>
    <t>La Crosse Area Toastmasters Club</t>
  </si>
  <si>
    <t>Viroqua Area Toastmasters</t>
  </si>
  <si>
    <t>Reedsburg Area Club</t>
  </si>
  <si>
    <t>Rolling Hills Toastmasters Club</t>
  </si>
  <si>
    <t>Onalaska Toastmasters Club</t>
  </si>
  <si>
    <t>D</t>
  </si>
  <si>
    <t>Cream City Communicators</t>
  </si>
  <si>
    <t>Riverview Toastmasters</t>
  </si>
  <si>
    <t>TT &amp; SS on TAP</t>
  </si>
  <si>
    <t>Milwaukee Engineer</t>
  </si>
  <si>
    <t>Low</t>
  </si>
  <si>
    <t>Prostmasters</t>
  </si>
  <si>
    <t>Toast On Tap</t>
  </si>
  <si>
    <t>Marq Our Words</t>
  </si>
  <si>
    <t>Rumble Don't Mumble Toastmasters</t>
  </si>
  <si>
    <t>Chrome Conversations</t>
  </si>
  <si>
    <t>The Best "U"</t>
  </si>
  <si>
    <t xml:space="preserve">North Shore Badgers </t>
  </si>
  <si>
    <t>Smokey's Sensations</t>
  </si>
  <si>
    <t>Toast of Milwaukee</t>
  </si>
  <si>
    <t>Speak TV Media Masters Toastmasters Club</t>
  </si>
  <si>
    <t>Baird Speaks</t>
  </si>
  <si>
    <t>NM Speaks!</t>
  </si>
  <si>
    <t>E</t>
  </si>
  <si>
    <t>Speakez's Club</t>
  </si>
  <si>
    <t>Sheboygan Club 2121</t>
  </si>
  <si>
    <t>Manitalkers Toastmasters Club</t>
  </si>
  <si>
    <t>Plymouth Toastmasters Club</t>
  </si>
  <si>
    <t>Fond Du Lac Toastmasters Club 498</t>
  </si>
  <si>
    <t>Deere Tales</t>
  </si>
  <si>
    <t>Truckmasters</t>
  </si>
  <si>
    <t>Sabre Speakers</t>
  </si>
  <si>
    <t>Water City Speakers</t>
  </si>
  <si>
    <t>New Appleton Toastmasters Club</t>
  </si>
  <si>
    <t>Fox Speak Toastmasters Club</t>
  </si>
  <si>
    <t>Kimmunicators Club</t>
  </si>
  <si>
    <t>Thriving Communicators</t>
  </si>
  <si>
    <t>Mid-Day Women's Alliance Toastmasters</t>
  </si>
  <si>
    <t>Green Bay Yackers</t>
  </si>
  <si>
    <t>Schneider Toastmasters Club</t>
  </si>
  <si>
    <t>Leading Voices</t>
  </si>
  <si>
    <t>Talk of the Town</t>
  </si>
  <si>
    <t>Superiorland Toastmasters Club</t>
  </si>
  <si>
    <t>Bay De Noc Toastmasters</t>
  </si>
  <si>
    <t>Copper Country Toastmasters</t>
  </si>
  <si>
    <t>Toastmasters of the Northwoods</t>
  </si>
  <si>
    <t>F</t>
  </si>
  <si>
    <t>Spectacle City Club</t>
  </si>
  <si>
    <t>Southshore Toastmasters Club</t>
  </si>
  <si>
    <t>Resource Advanced Toastmasters Club</t>
  </si>
  <si>
    <t>The Breakfast Club</t>
  </si>
  <si>
    <t>Racine Club</t>
  </si>
  <si>
    <t>Sunburst Club</t>
  </si>
  <si>
    <t>Kenosha Toastmasters</t>
  </si>
  <si>
    <t>CNH Industrial Toast Team</t>
  </si>
  <si>
    <t>Allis Chalmers Toastmasters</t>
  </si>
  <si>
    <t>Rockwell Automation A-B Club</t>
  </si>
  <si>
    <t>SpeakEasy Toastmasters</t>
  </si>
  <si>
    <t>Hansen's Toastmasters</t>
  </si>
  <si>
    <t>Milwaukee Metro Spkrs Club</t>
  </si>
  <si>
    <t xml:space="preserve">Southwest Toastmasters </t>
  </si>
  <si>
    <t>Oak Creek Toastmasters</t>
  </si>
  <si>
    <t>Franklin Toastmasters</t>
  </si>
  <si>
    <t>N</t>
  </si>
  <si>
    <t>Wausau Morning Toastmasters Club</t>
  </si>
  <si>
    <t>Church Mutual Club</t>
  </si>
  <si>
    <t>Marshfield Area Toastmasters</t>
  </si>
  <si>
    <t>Rasmussen College Toastmasters</t>
  </si>
  <si>
    <t>Stevens Point Toastmasters Club</t>
  </si>
  <si>
    <t>Sentry Toastmasters Club</t>
  </si>
  <si>
    <t>Univ./Wi-Stevens Point Club</t>
  </si>
  <si>
    <t>Wisconsin Rapids Area Toastmasters Club</t>
  </si>
  <si>
    <t>Eclectic Image Club</t>
  </si>
  <si>
    <t>Red Cedar Toastmasters</t>
  </si>
  <si>
    <t>Eau Claire Toastmasters Club</t>
  </si>
  <si>
    <t>New Richmond Toastmasters</t>
  </si>
  <si>
    <t>3M Menomonie Toastmasters</t>
  </si>
  <si>
    <t>Ayres Associates Toastmasters Club</t>
  </si>
  <si>
    <t>Chippewa Valley Club</t>
  </si>
  <si>
    <t>Heart Of Eau Claire</t>
  </si>
  <si>
    <t>Royal Toastmasters</t>
  </si>
  <si>
    <t>United Toastmasters</t>
  </si>
  <si>
    <t xml:space="preserve"> As of 09/06/2018</t>
  </si>
  <si>
    <t>% Officers Trained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</si>
</sst>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164" fontId="16" fillId="0" borderId="0" xfId="1" applyNumberFormat="1" applyFont="1" applyAlignment="1">
      <alignment horizont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workbookViewId="0">
      <selection sqref="A1:XFD1048576"/>
    </sheetView>
  </sheetViews>
  <sheetFormatPr defaultRowHeight="15" x14ac:dyDescent="0.25"/>
  <cols>
    <col min="1" max="2" width="9.140625" style="1"/>
    <col min="4" max="4" width="44.28515625" bestFit="1" customWidth="1"/>
    <col min="5" max="5" width="9.140625" style="1"/>
    <col min="6" max="22" width="0" hidden="1" customWidth="1"/>
    <col min="23" max="23" width="9.140625" style="1"/>
    <col min="24" max="27" width="0" hidden="1" customWidth="1"/>
    <col min="28" max="28" width="9.140625" style="2"/>
  </cols>
  <sheetData>
    <row r="1" spans="1:28" s="4" customFormat="1" ht="60" x14ac:dyDescent="0.25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3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5" t="s">
        <v>170</v>
      </c>
    </row>
    <row r="2" spans="1:28" x14ac:dyDescent="0.25">
      <c r="A2" s="1" t="s">
        <v>27</v>
      </c>
      <c r="B2" s="1">
        <v>1</v>
      </c>
      <c r="C2">
        <v>924120</v>
      </c>
      <c r="D2" t="s">
        <v>28</v>
      </c>
      <c r="E2" s="1" t="s">
        <v>29</v>
      </c>
      <c r="F2">
        <v>22</v>
      </c>
      <c r="G2">
        <v>22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 s="1">
        <v>4</v>
      </c>
      <c r="X2">
        <v>0</v>
      </c>
      <c r="Y2">
        <v>0</v>
      </c>
      <c r="Z2">
        <v>0</v>
      </c>
      <c r="AA2">
        <v>1</v>
      </c>
    </row>
    <row r="3" spans="1:28" x14ac:dyDescent="0.25">
      <c r="A3" s="1" t="s">
        <v>27</v>
      </c>
      <c r="B3" s="1">
        <v>1</v>
      </c>
      <c r="C3">
        <v>1188276</v>
      </c>
      <c r="D3" t="s">
        <v>30</v>
      </c>
      <c r="E3" s="1" t="s">
        <v>29</v>
      </c>
      <c r="F3">
        <v>20</v>
      </c>
      <c r="G3">
        <v>21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</v>
      </c>
      <c r="V3">
        <v>0</v>
      </c>
      <c r="W3" s="1">
        <v>4</v>
      </c>
      <c r="X3">
        <v>0</v>
      </c>
      <c r="Y3">
        <v>0</v>
      </c>
      <c r="Z3">
        <v>0</v>
      </c>
      <c r="AA3">
        <v>1</v>
      </c>
    </row>
    <row r="4" spans="1:28" x14ac:dyDescent="0.25">
      <c r="A4" s="1" t="s">
        <v>27</v>
      </c>
      <c r="B4" s="1">
        <v>1</v>
      </c>
      <c r="C4">
        <v>1559674</v>
      </c>
      <c r="D4" t="s">
        <v>31</v>
      </c>
      <c r="E4" s="1" t="s">
        <v>29</v>
      </c>
      <c r="F4">
        <v>11</v>
      </c>
      <c r="G4">
        <v>11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 s="1">
        <v>0</v>
      </c>
      <c r="X4">
        <v>0</v>
      </c>
      <c r="Y4">
        <v>0</v>
      </c>
      <c r="Z4">
        <v>0</v>
      </c>
      <c r="AA4">
        <v>1</v>
      </c>
    </row>
    <row r="5" spans="1:28" x14ac:dyDescent="0.25">
      <c r="A5" s="1" t="s">
        <v>27</v>
      </c>
      <c r="B5" s="1">
        <v>1</v>
      </c>
      <c r="C5">
        <v>4211622</v>
      </c>
      <c r="D5" t="s">
        <v>32</v>
      </c>
      <c r="E5" s="1" t="s">
        <v>29</v>
      </c>
      <c r="F5">
        <v>20</v>
      </c>
      <c r="G5">
        <v>20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 s="1">
        <v>5</v>
      </c>
      <c r="X5">
        <v>0</v>
      </c>
      <c r="Y5">
        <v>0</v>
      </c>
      <c r="Z5">
        <v>0</v>
      </c>
      <c r="AA5">
        <v>1</v>
      </c>
    </row>
    <row r="6" spans="1:28" x14ac:dyDescent="0.25">
      <c r="A6" s="1" t="s">
        <v>27</v>
      </c>
      <c r="B6" s="1">
        <v>1</v>
      </c>
      <c r="C6">
        <v>5432945</v>
      </c>
      <c r="D6" t="s">
        <v>33</v>
      </c>
      <c r="E6" s="1" t="s">
        <v>29</v>
      </c>
      <c r="F6">
        <v>25</v>
      </c>
      <c r="G6">
        <v>25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 s="1">
        <v>6</v>
      </c>
      <c r="X6">
        <v>0</v>
      </c>
      <c r="Y6">
        <v>0</v>
      </c>
      <c r="Z6">
        <v>0</v>
      </c>
      <c r="AA6">
        <v>1</v>
      </c>
    </row>
    <row r="7" spans="1:28" x14ac:dyDescent="0.25">
      <c r="A7" s="1" t="s">
        <v>27</v>
      </c>
      <c r="B7" s="1">
        <v>2</v>
      </c>
      <c r="C7">
        <v>3210</v>
      </c>
      <c r="D7" t="s">
        <v>34</v>
      </c>
      <c r="E7" s="1" t="s">
        <v>29</v>
      </c>
      <c r="F7">
        <v>13</v>
      </c>
      <c r="G7">
        <v>14</v>
      </c>
      <c r="H7">
        <v>2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</v>
      </c>
      <c r="V7">
        <v>0</v>
      </c>
      <c r="W7" s="1">
        <v>6</v>
      </c>
      <c r="X7">
        <v>0</v>
      </c>
      <c r="Y7">
        <v>1</v>
      </c>
      <c r="Z7">
        <v>0</v>
      </c>
      <c r="AA7">
        <v>1</v>
      </c>
    </row>
    <row r="8" spans="1:28" x14ac:dyDescent="0.25">
      <c r="A8" s="1" t="s">
        <v>27</v>
      </c>
      <c r="B8" s="1">
        <v>2</v>
      </c>
      <c r="C8">
        <v>3490</v>
      </c>
      <c r="D8" t="s">
        <v>35</v>
      </c>
      <c r="E8" s="1" t="s">
        <v>29</v>
      </c>
      <c r="F8">
        <v>24</v>
      </c>
      <c r="G8">
        <v>27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3</v>
      </c>
      <c r="V8">
        <v>0</v>
      </c>
      <c r="W8" s="1">
        <v>4</v>
      </c>
      <c r="X8">
        <v>0</v>
      </c>
      <c r="Y8">
        <v>0</v>
      </c>
      <c r="Z8">
        <v>0</v>
      </c>
      <c r="AA8">
        <v>1</v>
      </c>
    </row>
    <row r="9" spans="1:28" x14ac:dyDescent="0.25">
      <c r="A9" s="1" t="s">
        <v>27</v>
      </c>
      <c r="B9" s="1">
        <v>2</v>
      </c>
      <c r="C9">
        <v>4456966</v>
      </c>
      <c r="D9" t="s">
        <v>36</v>
      </c>
      <c r="E9" s="1" t="s">
        <v>29</v>
      </c>
      <c r="F9">
        <v>21</v>
      </c>
      <c r="G9">
        <v>23</v>
      </c>
      <c r="H9">
        <v>2</v>
      </c>
      <c r="I9">
        <v>0</v>
      </c>
      <c r="J9">
        <v>0</v>
      </c>
      <c r="K9">
        <v>0</v>
      </c>
      <c r="L9">
        <v>0</v>
      </c>
      <c r="M9">
        <v>1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 s="1">
        <v>6</v>
      </c>
      <c r="X9">
        <v>0</v>
      </c>
      <c r="Y9">
        <v>0</v>
      </c>
      <c r="Z9">
        <v>0</v>
      </c>
      <c r="AA9">
        <v>1</v>
      </c>
    </row>
    <row r="10" spans="1:28" x14ac:dyDescent="0.25">
      <c r="A10" s="1" t="s">
        <v>27</v>
      </c>
      <c r="B10" s="1">
        <v>2</v>
      </c>
      <c r="C10">
        <v>5523418</v>
      </c>
      <c r="D10" t="s">
        <v>37</v>
      </c>
      <c r="E10" s="1" t="s">
        <v>29</v>
      </c>
      <c r="F10">
        <v>11</v>
      </c>
      <c r="G10">
        <v>11</v>
      </c>
      <c r="H10">
        <v>2</v>
      </c>
      <c r="I10">
        <v>0</v>
      </c>
      <c r="J10">
        <v>0</v>
      </c>
      <c r="K10">
        <v>0</v>
      </c>
      <c r="L10">
        <v>0</v>
      </c>
      <c r="M10">
        <v>1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 s="1">
        <v>4</v>
      </c>
      <c r="X10">
        <v>0</v>
      </c>
      <c r="Y10">
        <v>0</v>
      </c>
      <c r="Z10">
        <v>0</v>
      </c>
      <c r="AA10">
        <v>1</v>
      </c>
    </row>
    <row r="11" spans="1:28" x14ac:dyDescent="0.25">
      <c r="A11" s="1" t="s">
        <v>27</v>
      </c>
      <c r="B11" s="1">
        <v>2</v>
      </c>
      <c r="C11">
        <v>5946436</v>
      </c>
      <c r="D11" t="s">
        <v>38</v>
      </c>
      <c r="E11" s="1" t="s">
        <v>29</v>
      </c>
      <c r="F11">
        <v>23</v>
      </c>
      <c r="G11">
        <v>23</v>
      </c>
      <c r="H11">
        <v>2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2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 s="1">
        <v>7</v>
      </c>
      <c r="X11">
        <v>0</v>
      </c>
      <c r="Y11">
        <v>1</v>
      </c>
      <c r="Z11">
        <v>0</v>
      </c>
      <c r="AA11">
        <v>1</v>
      </c>
    </row>
    <row r="12" spans="1:28" x14ac:dyDescent="0.25">
      <c r="A12" s="1" t="s">
        <v>27</v>
      </c>
      <c r="B12" s="1">
        <v>2</v>
      </c>
      <c r="C12">
        <v>7023433</v>
      </c>
      <c r="D12" t="s">
        <v>39</v>
      </c>
      <c r="E12" s="1" t="s">
        <v>29</v>
      </c>
      <c r="F12">
        <v>20</v>
      </c>
      <c r="G12">
        <v>20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 s="1">
        <v>4</v>
      </c>
      <c r="X12">
        <v>0</v>
      </c>
      <c r="Y12">
        <v>0</v>
      </c>
      <c r="Z12">
        <v>0</v>
      </c>
      <c r="AA12">
        <v>1</v>
      </c>
    </row>
    <row r="13" spans="1:28" x14ac:dyDescent="0.25">
      <c r="A13" s="1" t="s">
        <v>27</v>
      </c>
      <c r="B13" s="1">
        <v>3</v>
      </c>
      <c r="C13">
        <v>5010</v>
      </c>
      <c r="D13" t="s">
        <v>40</v>
      </c>
      <c r="E13" s="1" t="s">
        <v>29</v>
      </c>
      <c r="F13">
        <v>9</v>
      </c>
      <c r="G13">
        <v>10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  <c r="W13" s="1">
        <v>5</v>
      </c>
      <c r="X13">
        <v>0</v>
      </c>
      <c r="Y13">
        <v>0</v>
      </c>
      <c r="Z13">
        <v>0</v>
      </c>
      <c r="AA13">
        <v>1</v>
      </c>
    </row>
    <row r="14" spans="1:28" x14ac:dyDescent="0.25">
      <c r="A14" s="1" t="s">
        <v>27</v>
      </c>
      <c r="B14" s="1">
        <v>3</v>
      </c>
      <c r="C14">
        <v>1295732</v>
      </c>
      <c r="D14" t="s">
        <v>41</v>
      </c>
      <c r="E14" s="1" t="s">
        <v>29</v>
      </c>
      <c r="F14">
        <v>20</v>
      </c>
      <c r="G14">
        <v>20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 s="1">
        <v>5</v>
      </c>
      <c r="X14">
        <v>0</v>
      </c>
      <c r="Y14">
        <v>0</v>
      </c>
      <c r="Z14">
        <v>0</v>
      </c>
      <c r="AA14">
        <v>1</v>
      </c>
    </row>
    <row r="15" spans="1:28" x14ac:dyDescent="0.25">
      <c r="A15" s="1" t="s">
        <v>27</v>
      </c>
      <c r="B15" s="1">
        <v>3</v>
      </c>
      <c r="C15">
        <v>3408269</v>
      </c>
      <c r="D15" t="s">
        <v>42</v>
      </c>
      <c r="E15" s="1" t="s">
        <v>29</v>
      </c>
      <c r="F15">
        <v>13</v>
      </c>
      <c r="G15">
        <v>13</v>
      </c>
      <c r="H15">
        <v>1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 s="1">
        <v>4</v>
      </c>
      <c r="X15">
        <v>0</v>
      </c>
      <c r="Y15">
        <v>0</v>
      </c>
      <c r="Z15">
        <v>0</v>
      </c>
      <c r="AA15">
        <v>1</v>
      </c>
    </row>
    <row r="16" spans="1:28" x14ac:dyDescent="0.25">
      <c r="A16" s="1" t="s">
        <v>27</v>
      </c>
      <c r="B16" s="1">
        <v>3</v>
      </c>
      <c r="C16">
        <v>4278389</v>
      </c>
      <c r="D16" t="s">
        <v>43</v>
      </c>
      <c r="E16" s="1" t="s">
        <v>29</v>
      </c>
      <c r="F16">
        <v>15</v>
      </c>
      <c r="G16">
        <v>16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</v>
      </c>
      <c r="V16">
        <v>0</v>
      </c>
      <c r="W16" s="1">
        <v>0</v>
      </c>
      <c r="X16">
        <v>0</v>
      </c>
      <c r="Y16">
        <v>0</v>
      </c>
      <c r="Z16">
        <v>0</v>
      </c>
      <c r="AA16">
        <v>1</v>
      </c>
    </row>
    <row r="17" spans="1:28" x14ac:dyDescent="0.25">
      <c r="A17" s="1" t="s">
        <v>27</v>
      </c>
      <c r="B17" s="1">
        <v>3</v>
      </c>
      <c r="C17">
        <v>7021504</v>
      </c>
      <c r="D17" t="s">
        <v>44</v>
      </c>
      <c r="E17" s="1" t="s">
        <v>29</v>
      </c>
      <c r="F17">
        <v>19</v>
      </c>
      <c r="G17">
        <v>19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 s="1">
        <v>3</v>
      </c>
      <c r="X17">
        <v>0</v>
      </c>
      <c r="Y17">
        <v>0</v>
      </c>
      <c r="Z17">
        <v>0</v>
      </c>
      <c r="AA17">
        <v>1</v>
      </c>
      <c r="AB17" s="2">
        <f>SUM(W2:W17)/(7*16)</f>
        <v>0.5982142857142857</v>
      </c>
    </row>
    <row r="18" spans="1:28" x14ac:dyDescent="0.25">
      <c r="A18" s="1" t="s">
        <v>45</v>
      </c>
      <c r="B18" s="1">
        <v>1</v>
      </c>
      <c r="C18">
        <v>7833</v>
      </c>
      <c r="D18" t="s">
        <v>46</v>
      </c>
      <c r="E18" s="1" t="s">
        <v>29</v>
      </c>
      <c r="F18">
        <v>25</v>
      </c>
      <c r="G18">
        <v>25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 s="1">
        <v>6</v>
      </c>
      <c r="X18">
        <v>0</v>
      </c>
      <c r="Y18">
        <v>0</v>
      </c>
      <c r="Z18">
        <v>0</v>
      </c>
      <c r="AA18">
        <v>1</v>
      </c>
    </row>
    <row r="19" spans="1:28" x14ac:dyDescent="0.25">
      <c r="A19" s="1" t="s">
        <v>45</v>
      </c>
      <c r="B19" s="1">
        <v>1</v>
      </c>
      <c r="C19">
        <v>1227778</v>
      </c>
      <c r="D19" t="s">
        <v>47</v>
      </c>
      <c r="E19" s="1" t="s">
        <v>29</v>
      </c>
      <c r="F19">
        <v>22</v>
      </c>
      <c r="G19">
        <v>23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</v>
      </c>
      <c r="V19">
        <v>0</v>
      </c>
      <c r="W19" s="1">
        <v>7</v>
      </c>
      <c r="X19">
        <v>0</v>
      </c>
      <c r="Y19">
        <v>0</v>
      </c>
      <c r="Z19">
        <v>0</v>
      </c>
      <c r="AA19">
        <v>1</v>
      </c>
    </row>
    <row r="20" spans="1:28" x14ac:dyDescent="0.25">
      <c r="A20" s="1" t="s">
        <v>45</v>
      </c>
      <c r="B20" s="1">
        <v>1</v>
      </c>
      <c r="C20">
        <v>3977462</v>
      </c>
      <c r="D20" t="s">
        <v>48</v>
      </c>
      <c r="E20" s="1" t="s">
        <v>29</v>
      </c>
      <c r="F20">
        <v>19</v>
      </c>
      <c r="G20">
        <v>19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 s="1">
        <v>6</v>
      </c>
      <c r="X20">
        <v>0</v>
      </c>
      <c r="Y20">
        <v>0</v>
      </c>
      <c r="Z20">
        <v>0</v>
      </c>
      <c r="AA20">
        <v>1</v>
      </c>
    </row>
    <row r="21" spans="1:28" x14ac:dyDescent="0.25">
      <c r="A21" s="1" t="s">
        <v>45</v>
      </c>
      <c r="B21" s="1">
        <v>1</v>
      </c>
      <c r="C21">
        <v>6662264</v>
      </c>
      <c r="D21" t="s">
        <v>49</v>
      </c>
      <c r="E21" s="1" t="s">
        <v>29</v>
      </c>
      <c r="F21">
        <v>16</v>
      </c>
      <c r="G21">
        <v>17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  <c r="W21" s="1">
        <v>6</v>
      </c>
      <c r="X21">
        <v>0</v>
      </c>
      <c r="Y21">
        <v>0</v>
      </c>
      <c r="Z21">
        <v>0</v>
      </c>
      <c r="AA21">
        <v>1</v>
      </c>
    </row>
    <row r="22" spans="1:28" x14ac:dyDescent="0.25">
      <c r="A22" s="1" t="s">
        <v>45</v>
      </c>
      <c r="B22" s="1">
        <v>2</v>
      </c>
      <c r="C22">
        <v>1173</v>
      </c>
      <c r="D22" t="s">
        <v>50</v>
      </c>
      <c r="E22" s="1" t="s">
        <v>29</v>
      </c>
      <c r="F22">
        <v>23</v>
      </c>
      <c r="G22">
        <v>25</v>
      </c>
      <c r="H22">
        <v>2</v>
      </c>
      <c r="I22">
        <v>0</v>
      </c>
      <c r="J22">
        <v>0</v>
      </c>
      <c r="K22">
        <v>0</v>
      </c>
      <c r="L22">
        <v>0</v>
      </c>
      <c r="M22">
        <v>1</v>
      </c>
      <c r="N22">
        <v>2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2</v>
      </c>
      <c r="V22">
        <v>0</v>
      </c>
      <c r="W22" s="1">
        <v>6</v>
      </c>
      <c r="X22">
        <v>0</v>
      </c>
      <c r="Y22">
        <v>0</v>
      </c>
      <c r="Z22">
        <v>0</v>
      </c>
      <c r="AA22">
        <v>1</v>
      </c>
    </row>
    <row r="23" spans="1:28" x14ac:dyDescent="0.25">
      <c r="A23" s="1" t="s">
        <v>45</v>
      </c>
      <c r="B23" s="1">
        <v>2</v>
      </c>
      <c r="C23">
        <v>7029</v>
      </c>
      <c r="D23" t="s">
        <v>51</v>
      </c>
      <c r="E23" s="1" t="s">
        <v>29</v>
      </c>
      <c r="F23">
        <v>10</v>
      </c>
      <c r="G23">
        <v>10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 s="1">
        <v>5</v>
      </c>
      <c r="X23">
        <v>0</v>
      </c>
      <c r="Y23">
        <v>0</v>
      </c>
      <c r="Z23">
        <v>0</v>
      </c>
      <c r="AA23">
        <v>1</v>
      </c>
    </row>
    <row r="24" spans="1:28" x14ac:dyDescent="0.25">
      <c r="A24" s="1" t="s">
        <v>45</v>
      </c>
      <c r="B24" s="1">
        <v>2</v>
      </c>
      <c r="C24">
        <v>3941552</v>
      </c>
      <c r="D24" t="s">
        <v>52</v>
      </c>
      <c r="E24" s="1" t="s">
        <v>29</v>
      </c>
      <c r="F24">
        <v>20</v>
      </c>
      <c r="G24">
        <v>20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 s="1">
        <v>4</v>
      </c>
      <c r="X24">
        <v>0</v>
      </c>
      <c r="Y24">
        <v>0</v>
      </c>
      <c r="Z24">
        <v>0</v>
      </c>
      <c r="AA24">
        <v>1</v>
      </c>
    </row>
    <row r="25" spans="1:28" x14ac:dyDescent="0.25">
      <c r="A25" s="1" t="s">
        <v>45</v>
      </c>
      <c r="B25" s="1">
        <v>2</v>
      </c>
      <c r="C25">
        <v>5611915</v>
      </c>
      <c r="D25" t="s">
        <v>53</v>
      </c>
      <c r="E25" s="1" t="s">
        <v>29</v>
      </c>
      <c r="F25">
        <v>20</v>
      </c>
      <c r="G25">
        <v>20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 s="1">
        <v>7</v>
      </c>
      <c r="X25">
        <v>0</v>
      </c>
      <c r="Y25">
        <v>0</v>
      </c>
      <c r="Z25">
        <v>0</v>
      </c>
      <c r="AA25">
        <v>1</v>
      </c>
    </row>
    <row r="26" spans="1:28" x14ac:dyDescent="0.25">
      <c r="A26" s="1" t="s">
        <v>45</v>
      </c>
      <c r="B26" s="1">
        <v>2</v>
      </c>
      <c r="C26">
        <v>6845258</v>
      </c>
      <c r="D26" t="s">
        <v>54</v>
      </c>
      <c r="E26" s="1" t="s">
        <v>29</v>
      </c>
      <c r="F26">
        <v>23</v>
      </c>
      <c r="G26">
        <v>25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2</v>
      </c>
      <c r="V26">
        <v>0</v>
      </c>
      <c r="W26" s="1">
        <v>4</v>
      </c>
      <c r="X26">
        <v>0</v>
      </c>
      <c r="Y26">
        <v>0</v>
      </c>
      <c r="Z26">
        <v>0</v>
      </c>
      <c r="AA26">
        <v>1</v>
      </c>
    </row>
    <row r="27" spans="1:28" x14ac:dyDescent="0.25">
      <c r="A27" s="1" t="s">
        <v>45</v>
      </c>
      <c r="B27" s="1">
        <v>3</v>
      </c>
      <c r="C27">
        <v>834</v>
      </c>
      <c r="D27" t="s">
        <v>55</v>
      </c>
      <c r="E27" s="1" t="s">
        <v>29</v>
      </c>
      <c r="F27">
        <v>16</v>
      </c>
      <c r="G27">
        <v>16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 s="1">
        <v>0</v>
      </c>
      <c r="X27">
        <v>0</v>
      </c>
      <c r="Y27">
        <v>0</v>
      </c>
      <c r="Z27">
        <v>0</v>
      </c>
      <c r="AA27">
        <v>1</v>
      </c>
    </row>
    <row r="28" spans="1:28" x14ac:dyDescent="0.25">
      <c r="A28" s="1" t="s">
        <v>45</v>
      </c>
      <c r="B28" s="1">
        <v>3</v>
      </c>
      <c r="C28">
        <v>4425917</v>
      </c>
      <c r="D28" t="s">
        <v>56</v>
      </c>
      <c r="E28" s="1" t="s">
        <v>29</v>
      </c>
      <c r="F28">
        <v>25</v>
      </c>
      <c r="G28">
        <v>25</v>
      </c>
      <c r="H28">
        <v>1</v>
      </c>
      <c r="I28">
        <v>1</v>
      </c>
      <c r="J28">
        <v>0</v>
      </c>
      <c r="K28">
        <v>0</v>
      </c>
      <c r="L28">
        <v>0</v>
      </c>
      <c r="M28">
        <v>1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 s="1">
        <v>0</v>
      </c>
      <c r="X28">
        <v>0</v>
      </c>
      <c r="Y28">
        <v>0</v>
      </c>
      <c r="Z28">
        <v>0</v>
      </c>
      <c r="AA28">
        <v>1</v>
      </c>
    </row>
    <row r="29" spans="1:28" x14ac:dyDescent="0.25">
      <c r="A29" s="1" t="s">
        <v>45</v>
      </c>
      <c r="B29" s="1">
        <v>3</v>
      </c>
      <c r="C29">
        <v>4685198</v>
      </c>
      <c r="D29" t="s">
        <v>57</v>
      </c>
      <c r="E29" s="1" t="s">
        <v>29</v>
      </c>
      <c r="F29">
        <v>13</v>
      </c>
      <c r="G29">
        <v>15</v>
      </c>
      <c r="H29">
        <v>1</v>
      </c>
      <c r="I29">
        <v>2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2</v>
      </c>
      <c r="V29">
        <v>0</v>
      </c>
      <c r="W29" s="1">
        <v>4</v>
      </c>
      <c r="X29">
        <v>0</v>
      </c>
      <c r="Y29">
        <v>0</v>
      </c>
      <c r="Z29">
        <v>0</v>
      </c>
      <c r="AA29">
        <v>1</v>
      </c>
    </row>
    <row r="30" spans="1:28" x14ac:dyDescent="0.25">
      <c r="A30" s="1" t="s">
        <v>45</v>
      </c>
      <c r="B30" s="1">
        <v>3</v>
      </c>
      <c r="C30">
        <v>6666287</v>
      </c>
      <c r="D30" t="s">
        <v>58</v>
      </c>
      <c r="E30" s="1" t="s">
        <v>29</v>
      </c>
      <c r="F30">
        <v>27</v>
      </c>
      <c r="G30">
        <v>27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 s="1">
        <v>5</v>
      </c>
      <c r="X30">
        <v>0</v>
      </c>
      <c r="Y30">
        <v>0</v>
      </c>
      <c r="Z30">
        <v>0</v>
      </c>
      <c r="AA30">
        <v>1</v>
      </c>
    </row>
    <row r="31" spans="1:28" x14ac:dyDescent="0.25">
      <c r="A31" s="1" t="s">
        <v>45</v>
      </c>
      <c r="B31" s="1">
        <v>3</v>
      </c>
      <c r="C31">
        <v>6922548</v>
      </c>
      <c r="D31" t="s">
        <v>59</v>
      </c>
      <c r="E31" s="1" t="s">
        <v>29</v>
      </c>
      <c r="F31">
        <v>20</v>
      </c>
      <c r="G31">
        <v>20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 s="1">
        <v>7</v>
      </c>
      <c r="X31">
        <v>0</v>
      </c>
      <c r="Y31">
        <v>0</v>
      </c>
      <c r="Z31">
        <v>0</v>
      </c>
      <c r="AA31">
        <v>1</v>
      </c>
    </row>
    <row r="32" spans="1:28" x14ac:dyDescent="0.25">
      <c r="A32" s="1" t="s">
        <v>45</v>
      </c>
      <c r="B32" s="1">
        <v>4</v>
      </c>
      <c r="C32">
        <v>4046</v>
      </c>
      <c r="D32" t="s">
        <v>60</v>
      </c>
      <c r="E32" s="1" t="s">
        <v>29</v>
      </c>
      <c r="F32">
        <v>11</v>
      </c>
      <c r="G32">
        <v>12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2</v>
      </c>
      <c r="P32">
        <v>0</v>
      </c>
      <c r="Q32">
        <v>0</v>
      </c>
      <c r="R32">
        <v>0</v>
      </c>
      <c r="S32">
        <v>0</v>
      </c>
      <c r="T32">
        <v>0</v>
      </c>
      <c r="U32">
        <v>1</v>
      </c>
      <c r="V32">
        <v>0</v>
      </c>
      <c r="W32" s="1">
        <v>4</v>
      </c>
      <c r="X32">
        <v>0</v>
      </c>
      <c r="Y32">
        <v>0</v>
      </c>
      <c r="Z32">
        <v>0</v>
      </c>
      <c r="AA32">
        <v>1</v>
      </c>
    </row>
    <row r="33" spans="1:28" x14ac:dyDescent="0.25">
      <c r="A33" s="1" t="s">
        <v>45</v>
      </c>
      <c r="B33" s="1">
        <v>4</v>
      </c>
      <c r="C33">
        <v>879726</v>
      </c>
      <c r="D33" t="s">
        <v>61</v>
      </c>
      <c r="E33" s="1" t="s">
        <v>29</v>
      </c>
      <c r="F33">
        <v>12</v>
      </c>
      <c r="G33">
        <v>13</v>
      </c>
      <c r="H33">
        <v>1</v>
      </c>
      <c r="I33">
        <v>0</v>
      </c>
      <c r="J33">
        <v>0</v>
      </c>
      <c r="K33">
        <v>0</v>
      </c>
      <c r="L33">
        <v>0</v>
      </c>
      <c r="M33">
        <v>1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</v>
      </c>
      <c r="V33">
        <v>0</v>
      </c>
      <c r="W33" s="1">
        <v>7</v>
      </c>
      <c r="X33">
        <v>0</v>
      </c>
      <c r="Y33">
        <v>0</v>
      </c>
      <c r="Z33">
        <v>0</v>
      </c>
      <c r="AA33">
        <v>1</v>
      </c>
    </row>
    <row r="34" spans="1:28" x14ac:dyDescent="0.25">
      <c r="A34" s="1" t="s">
        <v>45</v>
      </c>
      <c r="B34" s="1">
        <v>4</v>
      </c>
      <c r="C34">
        <v>1529586</v>
      </c>
      <c r="D34" t="s">
        <v>62</v>
      </c>
      <c r="E34" s="1" t="s">
        <v>29</v>
      </c>
      <c r="F34">
        <v>20</v>
      </c>
      <c r="G34">
        <v>20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 s="1">
        <v>4</v>
      </c>
      <c r="X34">
        <v>0</v>
      </c>
      <c r="Y34">
        <v>0</v>
      </c>
      <c r="Z34">
        <v>0</v>
      </c>
      <c r="AA34">
        <v>1</v>
      </c>
    </row>
    <row r="35" spans="1:28" x14ac:dyDescent="0.25">
      <c r="A35" s="1" t="s">
        <v>45</v>
      </c>
      <c r="B35" s="1">
        <v>4</v>
      </c>
      <c r="C35">
        <v>3963860</v>
      </c>
      <c r="D35" t="s">
        <v>63</v>
      </c>
      <c r="E35" s="1" t="s">
        <v>29</v>
      </c>
      <c r="F35">
        <v>23</v>
      </c>
      <c r="G35">
        <v>23</v>
      </c>
      <c r="H35">
        <v>1</v>
      </c>
      <c r="I35">
        <v>0</v>
      </c>
      <c r="J35">
        <v>0</v>
      </c>
      <c r="K35">
        <v>0</v>
      </c>
      <c r="L35">
        <v>0</v>
      </c>
      <c r="M35">
        <v>1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 s="1">
        <v>0</v>
      </c>
      <c r="X35">
        <v>0</v>
      </c>
      <c r="Y35">
        <v>0</v>
      </c>
      <c r="Z35">
        <v>0</v>
      </c>
      <c r="AA35">
        <v>1</v>
      </c>
      <c r="AB35" s="2">
        <f>SUM(W18:W35)/(7*18)</f>
        <v>0.65079365079365081</v>
      </c>
    </row>
    <row r="36" spans="1:28" x14ac:dyDescent="0.25">
      <c r="A36" s="1" t="s">
        <v>64</v>
      </c>
      <c r="B36" s="1">
        <v>1</v>
      </c>
      <c r="C36">
        <v>1457</v>
      </c>
      <c r="D36" t="s">
        <v>65</v>
      </c>
      <c r="E36" s="1" t="s">
        <v>29</v>
      </c>
      <c r="F36">
        <v>12</v>
      </c>
      <c r="G36">
        <v>12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 s="1">
        <v>0</v>
      </c>
      <c r="X36">
        <v>0</v>
      </c>
      <c r="Y36">
        <v>0</v>
      </c>
      <c r="Z36">
        <v>0</v>
      </c>
      <c r="AA36">
        <v>1</v>
      </c>
    </row>
    <row r="37" spans="1:28" x14ac:dyDescent="0.25">
      <c r="A37" s="1" t="s">
        <v>64</v>
      </c>
      <c r="B37" s="1">
        <v>1</v>
      </c>
      <c r="C37">
        <v>2023</v>
      </c>
      <c r="D37" t="s">
        <v>66</v>
      </c>
      <c r="E37" s="1" t="s">
        <v>29</v>
      </c>
      <c r="F37">
        <v>10</v>
      </c>
      <c r="G37">
        <v>12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2</v>
      </c>
      <c r="V37">
        <v>0</v>
      </c>
      <c r="W37" s="1">
        <v>3</v>
      </c>
      <c r="X37">
        <v>0</v>
      </c>
      <c r="Y37">
        <v>0</v>
      </c>
      <c r="Z37">
        <v>0</v>
      </c>
      <c r="AA37">
        <v>0</v>
      </c>
    </row>
    <row r="38" spans="1:28" x14ac:dyDescent="0.25">
      <c r="A38" s="1" t="s">
        <v>64</v>
      </c>
      <c r="B38" s="1">
        <v>1</v>
      </c>
      <c r="C38">
        <v>4940</v>
      </c>
      <c r="D38" t="s">
        <v>67</v>
      </c>
      <c r="E38" s="1" t="s">
        <v>29</v>
      </c>
      <c r="F38">
        <v>12</v>
      </c>
      <c r="G38">
        <v>13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1</v>
      </c>
      <c r="V38">
        <v>0</v>
      </c>
      <c r="W38" s="1">
        <v>2</v>
      </c>
      <c r="X38">
        <v>0</v>
      </c>
      <c r="Y38">
        <v>0</v>
      </c>
      <c r="Z38">
        <v>0</v>
      </c>
      <c r="AA38">
        <v>1</v>
      </c>
    </row>
    <row r="39" spans="1:28" x14ac:dyDescent="0.25">
      <c r="A39" s="1" t="s">
        <v>64</v>
      </c>
      <c r="B39" s="1">
        <v>1</v>
      </c>
      <c r="C39">
        <v>9769</v>
      </c>
      <c r="D39" t="s">
        <v>68</v>
      </c>
      <c r="E39" s="1" t="s">
        <v>29</v>
      </c>
      <c r="F39">
        <v>18</v>
      </c>
      <c r="G39">
        <v>18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 s="1">
        <v>3</v>
      </c>
      <c r="X39">
        <v>0</v>
      </c>
      <c r="Y39">
        <v>0</v>
      </c>
      <c r="Z39">
        <v>0</v>
      </c>
      <c r="AA39">
        <v>1</v>
      </c>
    </row>
    <row r="40" spans="1:28" x14ac:dyDescent="0.25">
      <c r="A40" s="1" t="s">
        <v>64</v>
      </c>
      <c r="B40" s="1">
        <v>1</v>
      </c>
      <c r="C40">
        <v>921878</v>
      </c>
      <c r="D40" t="s">
        <v>69</v>
      </c>
      <c r="E40" s="1" t="s">
        <v>29</v>
      </c>
      <c r="F40">
        <v>8</v>
      </c>
      <c r="G40">
        <v>8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 s="1">
        <v>6</v>
      </c>
      <c r="X40">
        <v>0</v>
      </c>
      <c r="Y40">
        <v>0</v>
      </c>
      <c r="Z40">
        <v>0</v>
      </c>
      <c r="AA40">
        <v>1</v>
      </c>
    </row>
    <row r="41" spans="1:28" x14ac:dyDescent="0.25">
      <c r="A41" s="1" t="s">
        <v>64</v>
      </c>
      <c r="B41" s="1">
        <v>1</v>
      </c>
      <c r="C41">
        <v>3950852</v>
      </c>
      <c r="D41" t="s">
        <v>70</v>
      </c>
      <c r="E41" s="1" t="s">
        <v>29</v>
      </c>
      <c r="F41">
        <v>17</v>
      </c>
      <c r="G41">
        <v>18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1</v>
      </c>
      <c r="V41">
        <v>0</v>
      </c>
      <c r="W41" s="1">
        <v>3</v>
      </c>
      <c r="X41">
        <v>0</v>
      </c>
      <c r="Y41">
        <v>0</v>
      </c>
      <c r="Z41">
        <v>0</v>
      </c>
      <c r="AA41">
        <v>1</v>
      </c>
    </row>
    <row r="42" spans="1:28" x14ac:dyDescent="0.25">
      <c r="A42" s="1" t="s">
        <v>64</v>
      </c>
      <c r="B42" s="1">
        <v>2</v>
      </c>
      <c r="C42">
        <v>173</v>
      </c>
      <c r="D42" t="s">
        <v>71</v>
      </c>
      <c r="E42" s="1" t="s">
        <v>29</v>
      </c>
      <c r="F42">
        <v>13</v>
      </c>
      <c r="G42">
        <v>16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3</v>
      </c>
      <c r="V42">
        <v>0</v>
      </c>
      <c r="W42" s="1">
        <v>3</v>
      </c>
      <c r="X42">
        <v>0</v>
      </c>
      <c r="Y42">
        <v>0</v>
      </c>
      <c r="Z42">
        <v>0</v>
      </c>
      <c r="AA42">
        <v>1</v>
      </c>
    </row>
    <row r="43" spans="1:28" x14ac:dyDescent="0.25">
      <c r="A43" s="1" t="s">
        <v>64</v>
      </c>
      <c r="B43" s="1">
        <v>2</v>
      </c>
      <c r="C43">
        <v>1159</v>
      </c>
      <c r="D43" t="s">
        <v>72</v>
      </c>
      <c r="E43" s="1" t="s">
        <v>29</v>
      </c>
      <c r="F43">
        <v>23</v>
      </c>
      <c r="G43">
        <v>24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1</v>
      </c>
      <c r="V43">
        <v>0</v>
      </c>
      <c r="W43" s="1">
        <v>6</v>
      </c>
      <c r="X43">
        <v>0</v>
      </c>
      <c r="Y43">
        <v>0</v>
      </c>
      <c r="Z43">
        <v>0</v>
      </c>
      <c r="AA43">
        <v>1</v>
      </c>
    </row>
    <row r="44" spans="1:28" x14ac:dyDescent="0.25">
      <c r="A44" s="1" t="s">
        <v>64</v>
      </c>
      <c r="B44" s="1">
        <v>2</v>
      </c>
      <c r="C44">
        <v>1366</v>
      </c>
      <c r="D44" t="s">
        <v>73</v>
      </c>
      <c r="E44" s="1" t="s">
        <v>29</v>
      </c>
      <c r="F44">
        <v>16</v>
      </c>
      <c r="G44">
        <v>16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 s="1">
        <v>6</v>
      </c>
      <c r="X44">
        <v>0</v>
      </c>
      <c r="Y44">
        <v>0</v>
      </c>
      <c r="Z44">
        <v>0</v>
      </c>
      <c r="AA44">
        <v>1</v>
      </c>
    </row>
    <row r="45" spans="1:28" x14ac:dyDescent="0.25">
      <c r="A45" s="1" t="s">
        <v>64</v>
      </c>
      <c r="B45" s="1">
        <v>2</v>
      </c>
      <c r="C45">
        <v>3390</v>
      </c>
      <c r="D45" t="s">
        <v>74</v>
      </c>
      <c r="E45" s="1" t="s">
        <v>29</v>
      </c>
      <c r="F45">
        <v>33</v>
      </c>
      <c r="G45">
        <v>33</v>
      </c>
      <c r="H45">
        <v>1</v>
      </c>
      <c r="I45">
        <v>1</v>
      </c>
      <c r="J45">
        <v>0</v>
      </c>
      <c r="K45">
        <v>1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 s="1">
        <v>7</v>
      </c>
      <c r="X45">
        <v>0</v>
      </c>
      <c r="Y45">
        <v>0</v>
      </c>
      <c r="Z45">
        <v>0</v>
      </c>
      <c r="AA45">
        <v>1</v>
      </c>
    </row>
    <row r="46" spans="1:28" x14ac:dyDescent="0.25">
      <c r="A46" s="1" t="s">
        <v>64</v>
      </c>
      <c r="B46" s="1">
        <v>2</v>
      </c>
      <c r="C46">
        <v>2925829</v>
      </c>
      <c r="D46" t="s">
        <v>75</v>
      </c>
      <c r="E46" s="1" t="s">
        <v>29</v>
      </c>
      <c r="F46">
        <v>15</v>
      </c>
      <c r="G46">
        <v>15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 s="1">
        <v>6</v>
      </c>
      <c r="X46">
        <v>0</v>
      </c>
      <c r="Y46">
        <v>0</v>
      </c>
      <c r="Z46">
        <v>0</v>
      </c>
      <c r="AA46">
        <v>1</v>
      </c>
    </row>
    <row r="47" spans="1:28" x14ac:dyDescent="0.25">
      <c r="A47" s="1" t="s">
        <v>64</v>
      </c>
      <c r="B47" s="1">
        <v>2</v>
      </c>
      <c r="C47">
        <v>3075063</v>
      </c>
      <c r="D47" t="s">
        <v>76</v>
      </c>
      <c r="E47" s="1" t="s">
        <v>29</v>
      </c>
      <c r="F47">
        <v>12</v>
      </c>
      <c r="G47">
        <v>12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 s="1">
        <v>0</v>
      </c>
      <c r="X47">
        <v>0</v>
      </c>
      <c r="Y47">
        <v>0</v>
      </c>
      <c r="Z47">
        <v>0</v>
      </c>
      <c r="AA47">
        <v>1</v>
      </c>
    </row>
    <row r="48" spans="1:28" x14ac:dyDescent="0.25">
      <c r="A48" s="1" t="s">
        <v>64</v>
      </c>
      <c r="B48" s="1">
        <v>3</v>
      </c>
      <c r="C48">
        <v>2953</v>
      </c>
      <c r="D48" t="s">
        <v>77</v>
      </c>
      <c r="E48" s="1" t="s">
        <v>29</v>
      </c>
      <c r="F48">
        <v>9</v>
      </c>
      <c r="G48">
        <v>10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1</v>
      </c>
      <c r="V48">
        <v>0</v>
      </c>
      <c r="W48" s="1">
        <v>4</v>
      </c>
      <c r="X48">
        <v>0</v>
      </c>
      <c r="Y48">
        <v>0</v>
      </c>
      <c r="Z48">
        <v>0</v>
      </c>
      <c r="AA48">
        <v>1</v>
      </c>
    </row>
    <row r="49" spans="1:28" x14ac:dyDescent="0.25">
      <c r="A49" s="1" t="s">
        <v>64</v>
      </c>
      <c r="B49" s="1">
        <v>3</v>
      </c>
      <c r="C49">
        <v>5150</v>
      </c>
      <c r="D49" t="s">
        <v>78</v>
      </c>
      <c r="E49" s="1" t="s">
        <v>29</v>
      </c>
      <c r="F49">
        <v>18</v>
      </c>
      <c r="G49">
        <v>18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 s="1">
        <v>1</v>
      </c>
      <c r="X49">
        <v>0</v>
      </c>
      <c r="Y49">
        <v>0</v>
      </c>
      <c r="Z49">
        <v>0</v>
      </c>
      <c r="AA49">
        <v>0</v>
      </c>
    </row>
    <row r="50" spans="1:28" x14ac:dyDescent="0.25">
      <c r="A50" s="1" t="s">
        <v>64</v>
      </c>
      <c r="B50" s="1">
        <v>3</v>
      </c>
      <c r="C50">
        <v>1517456</v>
      </c>
      <c r="D50" t="s">
        <v>79</v>
      </c>
      <c r="E50" s="1" t="s">
        <v>29</v>
      </c>
      <c r="F50">
        <v>13</v>
      </c>
      <c r="G50">
        <v>13</v>
      </c>
      <c r="H50">
        <v>2</v>
      </c>
      <c r="I50">
        <v>0</v>
      </c>
      <c r="J50">
        <v>0</v>
      </c>
      <c r="K50">
        <v>0</v>
      </c>
      <c r="L50">
        <v>0</v>
      </c>
      <c r="M50">
        <v>1</v>
      </c>
      <c r="N50">
        <v>1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 s="1">
        <v>6</v>
      </c>
      <c r="X50">
        <v>0</v>
      </c>
      <c r="Y50">
        <v>0</v>
      </c>
      <c r="Z50">
        <v>0</v>
      </c>
      <c r="AA50">
        <v>1</v>
      </c>
    </row>
    <row r="51" spans="1:28" x14ac:dyDescent="0.25">
      <c r="A51" s="1" t="s">
        <v>64</v>
      </c>
      <c r="B51" s="1">
        <v>3</v>
      </c>
      <c r="C51">
        <v>1521807</v>
      </c>
      <c r="D51" t="s">
        <v>80</v>
      </c>
      <c r="E51" s="1" t="s">
        <v>29</v>
      </c>
      <c r="F51">
        <v>10</v>
      </c>
      <c r="G51">
        <v>11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1</v>
      </c>
      <c r="V51">
        <v>0</v>
      </c>
      <c r="W51" s="1">
        <v>6</v>
      </c>
      <c r="X51">
        <v>0</v>
      </c>
      <c r="Y51">
        <v>0</v>
      </c>
      <c r="Z51">
        <v>0</v>
      </c>
      <c r="AA51">
        <v>1</v>
      </c>
    </row>
    <row r="52" spans="1:28" x14ac:dyDescent="0.25">
      <c r="A52" s="1" t="s">
        <v>64</v>
      </c>
      <c r="B52" s="1">
        <v>3</v>
      </c>
      <c r="C52">
        <v>3982114</v>
      </c>
      <c r="D52" t="s">
        <v>81</v>
      </c>
      <c r="E52" s="1" t="s">
        <v>29</v>
      </c>
      <c r="F52">
        <v>10</v>
      </c>
      <c r="G52">
        <v>11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1</v>
      </c>
      <c r="V52">
        <v>0</v>
      </c>
      <c r="W52" s="1">
        <v>4</v>
      </c>
      <c r="X52">
        <v>0</v>
      </c>
      <c r="Y52">
        <v>0</v>
      </c>
      <c r="Z52">
        <v>0</v>
      </c>
      <c r="AA52">
        <v>1</v>
      </c>
    </row>
    <row r="53" spans="1:28" x14ac:dyDescent="0.25">
      <c r="A53" s="1" t="s">
        <v>64</v>
      </c>
      <c r="B53" s="1">
        <v>4</v>
      </c>
      <c r="C53">
        <v>1732</v>
      </c>
      <c r="D53" t="s">
        <v>82</v>
      </c>
      <c r="E53" s="1" t="s">
        <v>29</v>
      </c>
      <c r="F53">
        <v>8</v>
      </c>
      <c r="G53">
        <v>8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 s="1">
        <v>0</v>
      </c>
      <c r="X53">
        <v>0</v>
      </c>
      <c r="Y53">
        <v>0</v>
      </c>
      <c r="Z53">
        <v>0</v>
      </c>
      <c r="AA53">
        <v>0</v>
      </c>
    </row>
    <row r="54" spans="1:28" x14ac:dyDescent="0.25">
      <c r="A54" s="1" t="s">
        <v>64</v>
      </c>
      <c r="B54" s="1">
        <v>4</v>
      </c>
      <c r="C54">
        <v>1983</v>
      </c>
      <c r="D54" t="s">
        <v>83</v>
      </c>
      <c r="E54" s="1" t="s">
        <v>29</v>
      </c>
      <c r="F54">
        <v>12</v>
      </c>
      <c r="G54">
        <v>12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 s="1">
        <v>2</v>
      </c>
      <c r="X54">
        <v>0</v>
      </c>
      <c r="Y54">
        <v>0</v>
      </c>
      <c r="Z54">
        <v>0</v>
      </c>
      <c r="AA54">
        <v>1</v>
      </c>
    </row>
    <row r="55" spans="1:28" x14ac:dyDescent="0.25">
      <c r="A55" s="1" t="s">
        <v>64</v>
      </c>
      <c r="B55" s="1">
        <v>4</v>
      </c>
      <c r="C55">
        <v>739102</v>
      </c>
      <c r="D55" t="s">
        <v>84</v>
      </c>
      <c r="E55" s="1" t="s">
        <v>29</v>
      </c>
      <c r="F55">
        <v>9</v>
      </c>
      <c r="G55">
        <v>11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2</v>
      </c>
      <c r="V55">
        <v>0</v>
      </c>
      <c r="W55" s="1">
        <v>4</v>
      </c>
      <c r="X55">
        <v>0</v>
      </c>
      <c r="Y55">
        <v>0</v>
      </c>
      <c r="Z55">
        <v>0</v>
      </c>
      <c r="AA55">
        <v>1</v>
      </c>
    </row>
    <row r="56" spans="1:28" x14ac:dyDescent="0.25">
      <c r="A56" s="1" t="s">
        <v>64</v>
      </c>
      <c r="B56" s="1">
        <v>4</v>
      </c>
      <c r="C56">
        <v>1966918</v>
      </c>
      <c r="D56" t="s">
        <v>85</v>
      </c>
      <c r="E56" s="1" t="s">
        <v>29</v>
      </c>
      <c r="F56">
        <v>18</v>
      </c>
      <c r="G56">
        <v>18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 s="1">
        <v>7</v>
      </c>
      <c r="X56">
        <v>0</v>
      </c>
      <c r="Y56">
        <v>0</v>
      </c>
      <c r="Z56">
        <v>0</v>
      </c>
      <c r="AA56">
        <v>1</v>
      </c>
    </row>
    <row r="57" spans="1:28" x14ac:dyDescent="0.25">
      <c r="A57" s="1" t="s">
        <v>64</v>
      </c>
      <c r="B57" s="1">
        <v>4</v>
      </c>
      <c r="C57">
        <v>2835555</v>
      </c>
      <c r="D57" t="s">
        <v>86</v>
      </c>
      <c r="E57" s="1" t="s">
        <v>29</v>
      </c>
      <c r="F57">
        <v>9</v>
      </c>
      <c r="G57">
        <v>9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 s="1">
        <v>0</v>
      </c>
      <c r="X57">
        <v>0</v>
      </c>
      <c r="Y57">
        <v>0</v>
      </c>
      <c r="Z57">
        <v>0</v>
      </c>
      <c r="AA57">
        <v>0</v>
      </c>
    </row>
    <row r="58" spans="1:28" x14ac:dyDescent="0.25">
      <c r="A58" s="1" t="s">
        <v>64</v>
      </c>
      <c r="B58" s="1">
        <v>5</v>
      </c>
      <c r="C58">
        <v>411</v>
      </c>
      <c r="D58" t="s">
        <v>87</v>
      </c>
      <c r="E58" s="1" t="s">
        <v>29</v>
      </c>
      <c r="F58">
        <v>13</v>
      </c>
      <c r="G58">
        <v>15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2</v>
      </c>
      <c r="V58">
        <v>0</v>
      </c>
      <c r="W58" s="1">
        <v>5</v>
      </c>
      <c r="X58">
        <v>0</v>
      </c>
      <c r="Y58">
        <v>0</v>
      </c>
      <c r="Z58">
        <v>0</v>
      </c>
      <c r="AA58">
        <v>1</v>
      </c>
    </row>
    <row r="59" spans="1:28" x14ac:dyDescent="0.25">
      <c r="A59" s="1" t="s">
        <v>64</v>
      </c>
      <c r="B59" s="1">
        <v>5</v>
      </c>
      <c r="C59">
        <v>1559</v>
      </c>
      <c r="D59" t="s">
        <v>88</v>
      </c>
      <c r="E59" s="1" t="s">
        <v>29</v>
      </c>
      <c r="F59">
        <v>13</v>
      </c>
      <c r="G59">
        <v>13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 s="1">
        <v>5</v>
      </c>
      <c r="X59">
        <v>0</v>
      </c>
      <c r="Y59">
        <v>0</v>
      </c>
      <c r="Z59">
        <v>0</v>
      </c>
      <c r="AA59">
        <v>1</v>
      </c>
    </row>
    <row r="60" spans="1:28" x14ac:dyDescent="0.25">
      <c r="A60" s="1" t="s">
        <v>64</v>
      </c>
      <c r="B60" s="1">
        <v>5</v>
      </c>
      <c r="C60">
        <v>2780</v>
      </c>
      <c r="D60" t="s">
        <v>89</v>
      </c>
      <c r="E60" s="1" t="s">
        <v>29</v>
      </c>
      <c r="F60">
        <v>27</v>
      </c>
      <c r="G60">
        <v>27</v>
      </c>
      <c r="H60">
        <v>1</v>
      </c>
      <c r="I60">
        <v>1</v>
      </c>
      <c r="J60">
        <v>0</v>
      </c>
      <c r="K60">
        <v>1</v>
      </c>
      <c r="L60">
        <v>0</v>
      </c>
      <c r="M60">
        <v>0</v>
      </c>
      <c r="N60">
        <v>0</v>
      </c>
      <c r="O60">
        <v>0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 s="1">
        <v>7</v>
      </c>
      <c r="X60">
        <v>0</v>
      </c>
      <c r="Y60">
        <v>0</v>
      </c>
      <c r="Z60">
        <v>0</v>
      </c>
      <c r="AA60">
        <v>1</v>
      </c>
    </row>
    <row r="61" spans="1:28" x14ac:dyDescent="0.25">
      <c r="A61" s="1" t="s">
        <v>64</v>
      </c>
      <c r="B61" s="1">
        <v>5</v>
      </c>
      <c r="C61">
        <v>588762</v>
      </c>
      <c r="D61" t="s">
        <v>90</v>
      </c>
      <c r="E61" s="1" t="s">
        <v>29</v>
      </c>
      <c r="F61">
        <v>20</v>
      </c>
      <c r="G61">
        <v>20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 s="1">
        <v>4</v>
      </c>
      <c r="X61">
        <v>0</v>
      </c>
      <c r="Y61">
        <v>0</v>
      </c>
      <c r="Z61">
        <v>0</v>
      </c>
      <c r="AA61">
        <v>1</v>
      </c>
    </row>
    <row r="62" spans="1:28" x14ac:dyDescent="0.25">
      <c r="A62" s="1" t="s">
        <v>64</v>
      </c>
      <c r="B62" s="1">
        <v>5</v>
      </c>
      <c r="C62">
        <v>2672087</v>
      </c>
      <c r="D62" t="s">
        <v>91</v>
      </c>
      <c r="E62" s="1" t="s">
        <v>29</v>
      </c>
      <c r="F62">
        <v>16</v>
      </c>
      <c r="G62">
        <v>20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4</v>
      </c>
      <c r="V62">
        <v>0</v>
      </c>
      <c r="W62" s="1">
        <v>5</v>
      </c>
      <c r="X62">
        <v>0</v>
      </c>
      <c r="Y62">
        <v>0</v>
      </c>
      <c r="Z62">
        <v>0</v>
      </c>
      <c r="AA62">
        <v>1</v>
      </c>
      <c r="AB62" s="2">
        <f>SUM(W36:W62)/(7*27)</f>
        <v>0.55555555555555558</v>
      </c>
    </row>
    <row r="63" spans="1:28" x14ac:dyDescent="0.25">
      <c r="A63" s="1" t="s">
        <v>92</v>
      </c>
      <c r="B63" s="1">
        <v>1</v>
      </c>
      <c r="C63">
        <v>739100</v>
      </c>
      <c r="D63" t="s">
        <v>93</v>
      </c>
      <c r="E63" s="1" t="s">
        <v>29</v>
      </c>
      <c r="F63">
        <v>29</v>
      </c>
      <c r="G63">
        <v>30</v>
      </c>
      <c r="H63">
        <v>0</v>
      </c>
      <c r="I63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2</v>
      </c>
      <c r="P63">
        <v>1</v>
      </c>
      <c r="Q63">
        <v>0</v>
      </c>
      <c r="R63">
        <v>1</v>
      </c>
      <c r="S63">
        <v>0</v>
      </c>
      <c r="T63">
        <v>0</v>
      </c>
      <c r="U63">
        <v>1</v>
      </c>
      <c r="V63">
        <v>0</v>
      </c>
      <c r="W63" s="1">
        <v>7</v>
      </c>
      <c r="X63">
        <v>0</v>
      </c>
      <c r="Y63">
        <v>0</v>
      </c>
      <c r="Z63">
        <v>0</v>
      </c>
      <c r="AA63">
        <v>1</v>
      </c>
    </row>
    <row r="64" spans="1:28" x14ac:dyDescent="0.25">
      <c r="A64" s="1" t="s">
        <v>92</v>
      </c>
      <c r="B64" s="1">
        <v>1</v>
      </c>
      <c r="C64">
        <v>1286374</v>
      </c>
      <c r="D64" t="s">
        <v>94</v>
      </c>
      <c r="E64" s="1" t="s">
        <v>29</v>
      </c>
      <c r="F64">
        <v>13</v>
      </c>
      <c r="G64">
        <v>13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 s="1">
        <v>2</v>
      </c>
      <c r="X64">
        <v>0</v>
      </c>
      <c r="Y64">
        <v>0</v>
      </c>
      <c r="Z64">
        <v>0</v>
      </c>
      <c r="AA64">
        <v>1</v>
      </c>
    </row>
    <row r="65" spans="1:28" x14ac:dyDescent="0.25">
      <c r="A65" s="1" t="s">
        <v>92</v>
      </c>
      <c r="B65" s="1">
        <v>1</v>
      </c>
      <c r="C65">
        <v>2940966</v>
      </c>
      <c r="D65" t="s">
        <v>95</v>
      </c>
      <c r="E65" s="1" t="s">
        <v>29</v>
      </c>
      <c r="F65">
        <v>9</v>
      </c>
      <c r="G65">
        <v>9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 s="1">
        <v>4</v>
      </c>
      <c r="X65">
        <v>0</v>
      </c>
      <c r="Y65">
        <v>0</v>
      </c>
      <c r="Z65">
        <v>0</v>
      </c>
      <c r="AA65">
        <v>1</v>
      </c>
    </row>
    <row r="66" spans="1:28" x14ac:dyDescent="0.25">
      <c r="A66" s="1" t="s">
        <v>92</v>
      </c>
      <c r="B66" s="1">
        <v>1</v>
      </c>
      <c r="C66">
        <v>5163168</v>
      </c>
      <c r="D66" t="s">
        <v>96</v>
      </c>
      <c r="E66" s="1" t="s">
        <v>97</v>
      </c>
      <c r="F66">
        <v>3</v>
      </c>
      <c r="G66">
        <v>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 s="1">
        <v>2</v>
      </c>
      <c r="X66">
        <v>0</v>
      </c>
      <c r="Y66">
        <v>0</v>
      </c>
      <c r="Z66">
        <v>0</v>
      </c>
      <c r="AA66">
        <v>1</v>
      </c>
    </row>
    <row r="67" spans="1:28" x14ac:dyDescent="0.25">
      <c r="A67" s="1" t="s">
        <v>92</v>
      </c>
      <c r="B67" s="1">
        <v>1</v>
      </c>
      <c r="C67">
        <v>6588819</v>
      </c>
      <c r="D67" t="s">
        <v>98</v>
      </c>
      <c r="E67" s="1" t="s">
        <v>29</v>
      </c>
      <c r="F67">
        <v>11</v>
      </c>
      <c r="G67">
        <v>11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 s="1">
        <v>3</v>
      </c>
      <c r="X67">
        <v>0</v>
      </c>
      <c r="Y67">
        <v>0</v>
      </c>
      <c r="Z67">
        <v>0</v>
      </c>
      <c r="AA67">
        <v>1</v>
      </c>
    </row>
    <row r="68" spans="1:28" x14ac:dyDescent="0.25">
      <c r="A68" s="1" t="s">
        <v>92</v>
      </c>
      <c r="B68" s="1">
        <v>2</v>
      </c>
      <c r="C68">
        <v>1533242</v>
      </c>
      <c r="D68" t="s">
        <v>99</v>
      </c>
      <c r="E68" s="1" t="s">
        <v>29</v>
      </c>
      <c r="F68">
        <v>13</v>
      </c>
      <c r="G68">
        <v>13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 s="1">
        <v>5</v>
      </c>
      <c r="X68">
        <v>0</v>
      </c>
      <c r="Y68">
        <v>0</v>
      </c>
      <c r="Z68">
        <v>0</v>
      </c>
      <c r="AA68">
        <v>1</v>
      </c>
    </row>
    <row r="69" spans="1:28" x14ac:dyDescent="0.25">
      <c r="A69" s="1" t="s">
        <v>92</v>
      </c>
      <c r="B69" s="1">
        <v>2</v>
      </c>
      <c r="C69">
        <v>1542623</v>
      </c>
      <c r="D69" t="s">
        <v>100</v>
      </c>
      <c r="E69" s="1" t="s">
        <v>29</v>
      </c>
      <c r="F69">
        <v>17</v>
      </c>
      <c r="G69">
        <v>18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 s="1">
        <v>5</v>
      </c>
      <c r="X69">
        <v>0</v>
      </c>
      <c r="Y69">
        <v>0</v>
      </c>
      <c r="Z69">
        <v>0</v>
      </c>
      <c r="AA69">
        <v>1</v>
      </c>
    </row>
    <row r="70" spans="1:28" x14ac:dyDescent="0.25">
      <c r="A70" s="1" t="s">
        <v>92</v>
      </c>
      <c r="B70" s="1">
        <v>2</v>
      </c>
      <c r="C70">
        <v>3589328</v>
      </c>
      <c r="D70" t="s">
        <v>101</v>
      </c>
      <c r="E70" s="1" t="s">
        <v>29</v>
      </c>
      <c r="F70">
        <v>30</v>
      </c>
      <c r="G70">
        <v>30</v>
      </c>
      <c r="H70">
        <v>1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 s="1">
        <v>7</v>
      </c>
      <c r="X70">
        <v>0</v>
      </c>
      <c r="Y70">
        <v>0</v>
      </c>
      <c r="Z70">
        <v>0</v>
      </c>
      <c r="AA70">
        <v>1</v>
      </c>
    </row>
    <row r="71" spans="1:28" x14ac:dyDescent="0.25">
      <c r="A71" s="1" t="s">
        <v>92</v>
      </c>
      <c r="B71" s="1">
        <v>2</v>
      </c>
      <c r="C71">
        <v>5264984</v>
      </c>
      <c r="D71" t="s">
        <v>102</v>
      </c>
      <c r="E71" s="1" t="s">
        <v>29</v>
      </c>
      <c r="F71">
        <v>26</v>
      </c>
      <c r="G71">
        <v>26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 s="1">
        <v>6</v>
      </c>
      <c r="X71">
        <v>0</v>
      </c>
      <c r="Y71">
        <v>0</v>
      </c>
      <c r="Z71">
        <v>0</v>
      </c>
      <c r="AA71">
        <v>1</v>
      </c>
    </row>
    <row r="72" spans="1:28" x14ac:dyDescent="0.25">
      <c r="A72" s="1" t="s">
        <v>92</v>
      </c>
      <c r="B72" s="1">
        <v>2</v>
      </c>
      <c r="C72">
        <v>6776951</v>
      </c>
      <c r="D72" t="s">
        <v>103</v>
      </c>
      <c r="E72" s="1" t="s">
        <v>29</v>
      </c>
      <c r="F72">
        <v>32</v>
      </c>
      <c r="G72">
        <v>32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 s="1">
        <v>3</v>
      </c>
      <c r="X72">
        <v>0</v>
      </c>
      <c r="Y72">
        <v>0</v>
      </c>
      <c r="Z72">
        <v>0</v>
      </c>
      <c r="AA72">
        <v>0</v>
      </c>
    </row>
    <row r="73" spans="1:28" x14ac:dyDescent="0.25">
      <c r="A73" s="1" t="s">
        <v>92</v>
      </c>
      <c r="B73" s="1">
        <v>3</v>
      </c>
      <c r="C73">
        <v>2612</v>
      </c>
      <c r="D73" t="s">
        <v>104</v>
      </c>
      <c r="E73" s="1" t="s">
        <v>29</v>
      </c>
      <c r="F73">
        <v>27</v>
      </c>
      <c r="G73">
        <v>27</v>
      </c>
      <c r="H73">
        <v>1</v>
      </c>
      <c r="I73">
        <v>0</v>
      </c>
      <c r="J73">
        <v>0</v>
      </c>
      <c r="K73">
        <v>0</v>
      </c>
      <c r="L73">
        <v>0</v>
      </c>
      <c r="M73">
        <v>1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 s="1">
        <v>4</v>
      </c>
      <c r="X73">
        <v>0</v>
      </c>
      <c r="Y73">
        <v>0</v>
      </c>
      <c r="Z73">
        <v>0</v>
      </c>
      <c r="AA73">
        <v>1</v>
      </c>
    </row>
    <row r="74" spans="1:28" x14ac:dyDescent="0.25">
      <c r="A74" s="1" t="s">
        <v>92</v>
      </c>
      <c r="B74" s="1">
        <v>3</v>
      </c>
      <c r="C74">
        <v>1416954</v>
      </c>
      <c r="D74" t="s">
        <v>105</v>
      </c>
      <c r="E74" s="1" t="s">
        <v>29</v>
      </c>
      <c r="F74">
        <v>14</v>
      </c>
      <c r="G74">
        <v>15</v>
      </c>
      <c r="H74">
        <v>1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1</v>
      </c>
      <c r="V74">
        <v>0</v>
      </c>
      <c r="W74" s="1">
        <v>5</v>
      </c>
      <c r="X74">
        <v>0</v>
      </c>
      <c r="Y74">
        <v>1</v>
      </c>
      <c r="Z74">
        <v>0</v>
      </c>
      <c r="AA74">
        <v>1</v>
      </c>
    </row>
    <row r="75" spans="1:28" x14ac:dyDescent="0.25">
      <c r="A75" s="1" t="s">
        <v>92</v>
      </c>
      <c r="B75" s="1">
        <v>3</v>
      </c>
      <c r="C75">
        <v>1490260</v>
      </c>
      <c r="D75" t="s">
        <v>106</v>
      </c>
      <c r="E75" s="1" t="s">
        <v>29</v>
      </c>
      <c r="F75">
        <v>12</v>
      </c>
      <c r="G75">
        <v>13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1</v>
      </c>
      <c r="V75">
        <v>0</v>
      </c>
      <c r="W75" s="1">
        <v>1</v>
      </c>
      <c r="X75">
        <v>0</v>
      </c>
      <c r="Y75">
        <v>0</v>
      </c>
      <c r="Z75">
        <v>0</v>
      </c>
      <c r="AA75">
        <v>1</v>
      </c>
    </row>
    <row r="76" spans="1:28" x14ac:dyDescent="0.25">
      <c r="A76" s="1" t="s">
        <v>92</v>
      </c>
      <c r="B76" s="1">
        <v>3</v>
      </c>
      <c r="C76">
        <v>1498402</v>
      </c>
      <c r="D76" t="s">
        <v>107</v>
      </c>
      <c r="E76" s="1" t="s">
        <v>29</v>
      </c>
      <c r="F76">
        <v>12</v>
      </c>
      <c r="G76">
        <v>12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 s="1">
        <v>7</v>
      </c>
      <c r="X76">
        <v>0</v>
      </c>
      <c r="Y76">
        <v>0</v>
      </c>
      <c r="Z76">
        <v>0</v>
      </c>
      <c r="AA76">
        <v>1</v>
      </c>
    </row>
    <row r="77" spans="1:28" x14ac:dyDescent="0.25">
      <c r="A77" s="1" t="s">
        <v>92</v>
      </c>
      <c r="B77" s="1">
        <v>3</v>
      </c>
      <c r="C77">
        <v>2240275</v>
      </c>
      <c r="D77" t="s">
        <v>108</v>
      </c>
      <c r="E77" s="1" t="s">
        <v>29</v>
      </c>
      <c r="F77">
        <v>14</v>
      </c>
      <c r="G77">
        <v>14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 s="1">
        <v>0</v>
      </c>
      <c r="X77">
        <v>0</v>
      </c>
      <c r="Y77">
        <v>0</v>
      </c>
      <c r="Z77">
        <v>0</v>
      </c>
      <c r="AA77">
        <v>1</v>
      </c>
    </row>
    <row r="78" spans="1:28" x14ac:dyDescent="0.25">
      <c r="A78" s="1" t="s">
        <v>92</v>
      </c>
      <c r="B78" s="1">
        <v>3</v>
      </c>
      <c r="C78">
        <v>4719944</v>
      </c>
      <c r="D78" t="s">
        <v>109</v>
      </c>
      <c r="E78" s="1" t="s">
        <v>29</v>
      </c>
      <c r="F78">
        <v>38</v>
      </c>
      <c r="G78">
        <v>41</v>
      </c>
      <c r="H78">
        <v>6</v>
      </c>
      <c r="I78">
        <v>2</v>
      </c>
      <c r="J78">
        <v>0</v>
      </c>
      <c r="K78">
        <v>1</v>
      </c>
      <c r="L78">
        <v>2</v>
      </c>
      <c r="M78">
        <v>1</v>
      </c>
      <c r="N78">
        <v>1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3</v>
      </c>
      <c r="V78">
        <v>0</v>
      </c>
      <c r="W78" s="1">
        <v>7</v>
      </c>
      <c r="X78">
        <v>0</v>
      </c>
      <c r="Y78">
        <v>1</v>
      </c>
      <c r="Z78">
        <v>0</v>
      </c>
      <c r="AA78">
        <v>1</v>
      </c>
      <c r="AB78" s="2">
        <f>SUM(W63:W78)/(7*16)</f>
        <v>0.6071428571428571</v>
      </c>
    </row>
    <row r="79" spans="1:28" x14ac:dyDescent="0.25">
      <c r="A79" s="1" t="s">
        <v>110</v>
      </c>
      <c r="B79" s="1">
        <v>1</v>
      </c>
      <c r="C79">
        <v>1816</v>
      </c>
      <c r="D79" t="s">
        <v>111</v>
      </c>
      <c r="E79" s="1" t="s">
        <v>29</v>
      </c>
      <c r="F79">
        <v>10</v>
      </c>
      <c r="G79">
        <v>10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 s="1">
        <v>0</v>
      </c>
      <c r="X79">
        <v>0</v>
      </c>
      <c r="Y79">
        <v>0</v>
      </c>
      <c r="Z79">
        <v>0</v>
      </c>
      <c r="AA79">
        <v>1</v>
      </c>
    </row>
    <row r="80" spans="1:28" x14ac:dyDescent="0.25">
      <c r="A80" s="1" t="s">
        <v>110</v>
      </c>
      <c r="B80" s="1">
        <v>1</v>
      </c>
      <c r="C80">
        <v>2121</v>
      </c>
      <c r="D80" t="s">
        <v>112</v>
      </c>
      <c r="E80" s="1" t="s">
        <v>29</v>
      </c>
      <c r="F80">
        <v>10</v>
      </c>
      <c r="G80">
        <v>10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 s="1">
        <v>7</v>
      </c>
      <c r="X80">
        <v>0</v>
      </c>
      <c r="Y80">
        <v>0</v>
      </c>
      <c r="Z80">
        <v>0</v>
      </c>
      <c r="AA80">
        <v>1</v>
      </c>
    </row>
    <row r="81" spans="1:27" x14ac:dyDescent="0.25">
      <c r="A81" s="1" t="s">
        <v>110</v>
      </c>
      <c r="B81" s="1">
        <v>1</v>
      </c>
      <c r="C81">
        <v>1350396</v>
      </c>
      <c r="D81" t="s">
        <v>113</v>
      </c>
      <c r="E81" s="1" t="s">
        <v>97</v>
      </c>
      <c r="F81">
        <v>8</v>
      </c>
      <c r="G81">
        <v>7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 s="1">
        <v>0</v>
      </c>
      <c r="X81">
        <v>0</v>
      </c>
      <c r="Y81">
        <v>0</v>
      </c>
      <c r="Z81">
        <v>0</v>
      </c>
      <c r="AA81">
        <v>1</v>
      </c>
    </row>
    <row r="82" spans="1:27" x14ac:dyDescent="0.25">
      <c r="A82" s="1" t="s">
        <v>110</v>
      </c>
      <c r="B82" s="1">
        <v>1</v>
      </c>
      <c r="C82">
        <v>2342254</v>
      </c>
      <c r="D82" t="s">
        <v>114</v>
      </c>
      <c r="E82" s="1" t="s">
        <v>29</v>
      </c>
      <c r="F82">
        <v>14</v>
      </c>
      <c r="G82">
        <v>14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 s="1">
        <v>5</v>
      </c>
      <c r="X82">
        <v>0</v>
      </c>
      <c r="Y82">
        <v>0</v>
      </c>
      <c r="Z82">
        <v>0</v>
      </c>
      <c r="AA82">
        <v>1</v>
      </c>
    </row>
    <row r="83" spans="1:27" x14ac:dyDescent="0.25">
      <c r="A83" s="1" t="s">
        <v>110</v>
      </c>
      <c r="B83" s="1">
        <v>2</v>
      </c>
      <c r="C83">
        <v>498</v>
      </c>
      <c r="D83" t="s">
        <v>115</v>
      </c>
      <c r="E83" s="1" t="s">
        <v>29</v>
      </c>
      <c r="F83">
        <v>12</v>
      </c>
      <c r="G83">
        <v>13</v>
      </c>
      <c r="H83">
        <v>0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0</v>
      </c>
      <c r="W83" s="1">
        <v>5</v>
      </c>
      <c r="X83">
        <v>0</v>
      </c>
      <c r="Y83">
        <v>0</v>
      </c>
      <c r="Z83">
        <v>0</v>
      </c>
      <c r="AA83">
        <v>1</v>
      </c>
    </row>
    <row r="84" spans="1:27" x14ac:dyDescent="0.25">
      <c r="A84" s="1" t="s">
        <v>110</v>
      </c>
      <c r="B84" s="1">
        <v>2</v>
      </c>
      <c r="C84">
        <v>3796993</v>
      </c>
      <c r="D84" t="s">
        <v>116</v>
      </c>
      <c r="E84" s="1" t="s">
        <v>29</v>
      </c>
      <c r="F84">
        <v>21</v>
      </c>
      <c r="G84">
        <v>21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 s="1">
        <v>0</v>
      </c>
      <c r="X84">
        <v>0</v>
      </c>
      <c r="Y84">
        <v>0</v>
      </c>
      <c r="Z84">
        <v>0</v>
      </c>
      <c r="AA84">
        <v>1</v>
      </c>
    </row>
    <row r="85" spans="1:27" x14ac:dyDescent="0.25">
      <c r="A85" s="1" t="s">
        <v>110</v>
      </c>
      <c r="B85" s="1">
        <v>2</v>
      </c>
      <c r="C85">
        <v>5421234</v>
      </c>
      <c r="D85" t="s">
        <v>117</v>
      </c>
      <c r="E85" s="1" t="s">
        <v>29</v>
      </c>
      <c r="F85">
        <v>20</v>
      </c>
      <c r="G85">
        <v>20</v>
      </c>
      <c r="H85">
        <v>0</v>
      </c>
      <c r="I85">
        <v>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 s="1">
        <v>4</v>
      </c>
      <c r="X85">
        <v>0</v>
      </c>
      <c r="Y85">
        <v>0</v>
      </c>
      <c r="Z85">
        <v>0</v>
      </c>
      <c r="AA85">
        <v>0</v>
      </c>
    </row>
    <row r="86" spans="1:27" x14ac:dyDescent="0.25">
      <c r="A86" s="1" t="s">
        <v>110</v>
      </c>
      <c r="B86" s="1">
        <v>2</v>
      </c>
      <c r="C86">
        <v>6675732</v>
      </c>
      <c r="D86" t="s">
        <v>118</v>
      </c>
      <c r="E86" s="1" t="s">
        <v>29</v>
      </c>
      <c r="F86">
        <v>20</v>
      </c>
      <c r="G86">
        <v>20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 s="1">
        <v>7</v>
      </c>
      <c r="X86">
        <v>0</v>
      </c>
      <c r="Y86">
        <v>0</v>
      </c>
      <c r="Z86">
        <v>0</v>
      </c>
      <c r="AA86">
        <v>1</v>
      </c>
    </row>
    <row r="87" spans="1:27" x14ac:dyDescent="0.25">
      <c r="A87" s="1" t="s">
        <v>110</v>
      </c>
      <c r="B87" s="1">
        <v>2</v>
      </c>
      <c r="C87">
        <v>6758522</v>
      </c>
      <c r="D87" t="s">
        <v>119</v>
      </c>
      <c r="E87" s="1" t="s">
        <v>29</v>
      </c>
      <c r="F87">
        <v>20</v>
      </c>
      <c r="G87">
        <v>23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3</v>
      </c>
      <c r="V87">
        <v>0</v>
      </c>
      <c r="W87" s="1">
        <v>4</v>
      </c>
      <c r="X87">
        <v>0</v>
      </c>
      <c r="Y87">
        <v>0</v>
      </c>
      <c r="Z87">
        <v>0</v>
      </c>
      <c r="AA87">
        <v>0</v>
      </c>
    </row>
    <row r="88" spans="1:27" x14ac:dyDescent="0.25">
      <c r="A88" s="1" t="s">
        <v>110</v>
      </c>
      <c r="B88" s="1">
        <v>3</v>
      </c>
      <c r="C88">
        <v>213</v>
      </c>
      <c r="D88" t="s">
        <v>120</v>
      </c>
      <c r="E88" s="1" t="s">
        <v>29</v>
      </c>
      <c r="F88">
        <v>23</v>
      </c>
      <c r="G88">
        <v>23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 s="1">
        <v>5</v>
      </c>
      <c r="X88">
        <v>0</v>
      </c>
      <c r="Y88">
        <v>0</v>
      </c>
      <c r="Z88">
        <v>0</v>
      </c>
      <c r="AA88">
        <v>1</v>
      </c>
    </row>
    <row r="89" spans="1:27" x14ac:dyDescent="0.25">
      <c r="A89" s="1" t="s">
        <v>110</v>
      </c>
      <c r="B89" s="1">
        <v>3</v>
      </c>
      <c r="C89">
        <v>2533</v>
      </c>
      <c r="D89" t="s">
        <v>121</v>
      </c>
      <c r="E89" s="1" t="s">
        <v>29</v>
      </c>
      <c r="F89">
        <v>21</v>
      </c>
      <c r="G89">
        <v>25</v>
      </c>
      <c r="H89">
        <v>1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4</v>
      </c>
      <c r="V89">
        <v>0</v>
      </c>
      <c r="W89" s="1">
        <v>7</v>
      </c>
      <c r="X89">
        <v>0</v>
      </c>
      <c r="Y89">
        <v>0</v>
      </c>
      <c r="Z89">
        <v>0</v>
      </c>
      <c r="AA89">
        <v>1</v>
      </c>
    </row>
    <row r="90" spans="1:27" x14ac:dyDescent="0.25">
      <c r="A90" s="1" t="s">
        <v>110</v>
      </c>
      <c r="B90" s="1">
        <v>3</v>
      </c>
      <c r="C90">
        <v>7589</v>
      </c>
      <c r="D90" t="s">
        <v>122</v>
      </c>
      <c r="E90" s="1" t="s">
        <v>29</v>
      </c>
      <c r="F90">
        <v>13</v>
      </c>
      <c r="G90">
        <v>14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1</v>
      </c>
      <c r="V90">
        <v>0</v>
      </c>
      <c r="W90" s="1">
        <v>4</v>
      </c>
      <c r="X90">
        <v>0</v>
      </c>
      <c r="Y90">
        <v>0</v>
      </c>
      <c r="Z90">
        <v>0</v>
      </c>
      <c r="AA90">
        <v>1</v>
      </c>
    </row>
    <row r="91" spans="1:27" x14ac:dyDescent="0.25">
      <c r="A91" s="1" t="s">
        <v>110</v>
      </c>
      <c r="B91" s="1">
        <v>3</v>
      </c>
      <c r="C91">
        <v>1845206</v>
      </c>
      <c r="D91" t="s">
        <v>123</v>
      </c>
      <c r="E91" s="1" t="s">
        <v>29</v>
      </c>
      <c r="F91">
        <v>20</v>
      </c>
      <c r="G91">
        <v>22</v>
      </c>
      <c r="H91">
        <v>2</v>
      </c>
      <c r="I91">
        <v>0</v>
      </c>
      <c r="J91">
        <v>0</v>
      </c>
      <c r="K91">
        <v>0</v>
      </c>
      <c r="L91">
        <v>0</v>
      </c>
      <c r="M91">
        <v>1</v>
      </c>
      <c r="N91">
        <v>1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2</v>
      </c>
      <c r="V91">
        <v>0</v>
      </c>
      <c r="W91" s="1">
        <v>4</v>
      </c>
      <c r="X91">
        <v>0</v>
      </c>
      <c r="Y91">
        <v>0</v>
      </c>
      <c r="Z91">
        <v>0</v>
      </c>
      <c r="AA91">
        <v>1</v>
      </c>
    </row>
    <row r="92" spans="1:27" x14ac:dyDescent="0.25">
      <c r="A92" s="1" t="s">
        <v>110</v>
      </c>
      <c r="B92" s="1">
        <v>3</v>
      </c>
      <c r="C92">
        <v>2954460</v>
      </c>
      <c r="D92" t="s">
        <v>124</v>
      </c>
      <c r="E92" s="1" t="s">
        <v>29</v>
      </c>
      <c r="F92">
        <v>20</v>
      </c>
      <c r="G92">
        <v>20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 s="1">
        <v>4</v>
      </c>
      <c r="X92">
        <v>0</v>
      </c>
      <c r="Y92">
        <v>0</v>
      </c>
      <c r="Z92">
        <v>0</v>
      </c>
      <c r="AA92">
        <v>1</v>
      </c>
    </row>
    <row r="93" spans="1:27" x14ac:dyDescent="0.25">
      <c r="A93" s="1" t="s">
        <v>110</v>
      </c>
      <c r="B93" s="1">
        <v>4</v>
      </c>
      <c r="C93">
        <v>1350</v>
      </c>
      <c r="D93" t="s">
        <v>125</v>
      </c>
      <c r="E93" s="1" t="s">
        <v>29</v>
      </c>
      <c r="F93">
        <v>11</v>
      </c>
      <c r="G93">
        <v>15</v>
      </c>
      <c r="H93">
        <v>1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4</v>
      </c>
      <c r="V93">
        <v>0</v>
      </c>
      <c r="W93" s="1">
        <v>5</v>
      </c>
      <c r="X93">
        <v>0</v>
      </c>
      <c r="Y93">
        <v>0</v>
      </c>
      <c r="Z93">
        <v>0</v>
      </c>
      <c r="AA93">
        <v>1</v>
      </c>
    </row>
    <row r="94" spans="1:27" x14ac:dyDescent="0.25">
      <c r="A94" s="1" t="s">
        <v>110</v>
      </c>
      <c r="B94" s="1">
        <v>4</v>
      </c>
      <c r="C94">
        <v>7567</v>
      </c>
      <c r="D94" t="s">
        <v>126</v>
      </c>
      <c r="E94" s="1" t="s">
        <v>29</v>
      </c>
      <c r="F94">
        <v>11</v>
      </c>
      <c r="G94">
        <v>11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 s="1">
        <v>0</v>
      </c>
      <c r="X94">
        <v>0</v>
      </c>
      <c r="Y94">
        <v>0</v>
      </c>
      <c r="Z94">
        <v>0</v>
      </c>
      <c r="AA94">
        <v>1</v>
      </c>
    </row>
    <row r="95" spans="1:27" x14ac:dyDescent="0.25">
      <c r="A95" s="1" t="s">
        <v>110</v>
      </c>
      <c r="B95" s="1">
        <v>4</v>
      </c>
      <c r="C95">
        <v>1138028</v>
      </c>
      <c r="D95" t="s">
        <v>127</v>
      </c>
      <c r="E95" s="1" t="s">
        <v>29</v>
      </c>
      <c r="F95">
        <v>18</v>
      </c>
      <c r="G95">
        <v>18</v>
      </c>
      <c r="H95">
        <v>1</v>
      </c>
      <c r="I95">
        <v>1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 s="1">
        <v>4</v>
      </c>
      <c r="X95">
        <v>0</v>
      </c>
      <c r="Y95">
        <v>0</v>
      </c>
      <c r="Z95">
        <v>0</v>
      </c>
      <c r="AA95">
        <v>1</v>
      </c>
    </row>
    <row r="96" spans="1:27" x14ac:dyDescent="0.25">
      <c r="A96" s="1" t="s">
        <v>110</v>
      </c>
      <c r="B96" s="1">
        <v>4</v>
      </c>
      <c r="C96">
        <v>1214450</v>
      </c>
      <c r="D96" t="s">
        <v>128</v>
      </c>
      <c r="E96" s="1" t="s">
        <v>29</v>
      </c>
      <c r="F96">
        <v>20</v>
      </c>
      <c r="G96">
        <v>20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 s="1">
        <v>4</v>
      </c>
      <c r="X96">
        <v>0</v>
      </c>
      <c r="Y96">
        <v>0</v>
      </c>
      <c r="Z96">
        <v>0</v>
      </c>
      <c r="AA96">
        <v>1</v>
      </c>
    </row>
    <row r="97" spans="1:28" x14ac:dyDescent="0.25">
      <c r="A97" s="1" t="s">
        <v>110</v>
      </c>
      <c r="B97" s="1">
        <v>5</v>
      </c>
      <c r="C97">
        <v>3834</v>
      </c>
      <c r="D97" t="s">
        <v>129</v>
      </c>
      <c r="E97" s="1" t="s">
        <v>29</v>
      </c>
      <c r="F97">
        <v>15</v>
      </c>
      <c r="G97">
        <v>16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</v>
      </c>
      <c r="P97">
        <v>0</v>
      </c>
      <c r="Q97">
        <v>0</v>
      </c>
      <c r="R97">
        <v>0</v>
      </c>
      <c r="S97">
        <v>0</v>
      </c>
      <c r="T97">
        <v>0</v>
      </c>
      <c r="U97">
        <v>1</v>
      </c>
      <c r="V97">
        <v>0</v>
      </c>
      <c r="W97" s="1">
        <v>5</v>
      </c>
      <c r="X97">
        <v>0</v>
      </c>
      <c r="Y97">
        <v>0</v>
      </c>
      <c r="Z97">
        <v>0</v>
      </c>
      <c r="AA97">
        <v>1</v>
      </c>
    </row>
    <row r="98" spans="1:28" x14ac:dyDescent="0.25">
      <c r="A98" s="1" t="s">
        <v>110</v>
      </c>
      <c r="B98" s="1">
        <v>5</v>
      </c>
      <c r="C98">
        <v>9143</v>
      </c>
      <c r="D98" t="s">
        <v>130</v>
      </c>
      <c r="E98" s="1" t="s">
        <v>29</v>
      </c>
      <c r="F98">
        <v>13</v>
      </c>
      <c r="G98">
        <v>13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 s="1">
        <v>2</v>
      </c>
      <c r="X98">
        <v>0</v>
      </c>
      <c r="Y98">
        <v>0</v>
      </c>
      <c r="Z98">
        <v>0</v>
      </c>
      <c r="AA98">
        <v>1</v>
      </c>
    </row>
    <row r="99" spans="1:28" x14ac:dyDescent="0.25">
      <c r="A99" s="1" t="s">
        <v>110</v>
      </c>
      <c r="B99" s="1">
        <v>5</v>
      </c>
      <c r="C99">
        <v>3951105</v>
      </c>
      <c r="D99" t="s">
        <v>131</v>
      </c>
      <c r="E99" s="1" t="s">
        <v>29</v>
      </c>
      <c r="F99">
        <v>15</v>
      </c>
      <c r="G99">
        <v>15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 s="1">
        <v>4</v>
      </c>
      <c r="X99">
        <v>0</v>
      </c>
      <c r="Y99">
        <v>0</v>
      </c>
      <c r="Z99">
        <v>0</v>
      </c>
      <c r="AA99">
        <v>1</v>
      </c>
    </row>
    <row r="100" spans="1:28" x14ac:dyDescent="0.25">
      <c r="A100" s="1" t="s">
        <v>110</v>
      </c>
      <c r="B100" s="1">
        <v>5</v>
      </c>
      <c r="C100">
        <v>4299987</v>
      </c>
      <c r="D100" t="s">
        <v>132</v>
      </c>
      <c r="E100" s="1" t="s">
        <v>29</v>
      </c>
      <c r="F100">
        <v>11</v>
      </c>
      <c r="G100">
        <v>11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 s="1">
        <v>2</v>
      </c>
      <c r="X100">
        <v>0</v>
      </c>
      <c r="Y100">
        <v>0</v>
      </c>
      <c r="Z100">
        <v>0</v>
      </c>
      <c r="AA100">
        <v>1</v>
      </c>
      <c r="AB100" s="2">
        <f>SUM(W79:W100)/(7*22)</f>
        <v>0.53246753246753242</v>
      </c>
    </row>
    <row r="101" spans="1:28" x14ac:dyDescent="0.25">
      <c r="A101" s="1" t="s">
        <v>133</v>
      </c>
      <c r="B101" s="1">
        <v>1</v>
      </c>
      <c r="C101">
        <v>2602</v>
      </c>
      <c r="D101" t="s">
        <v>134</v>
      </c>
      <c r="E101" s="1" t="s">
        <v>29</v>
      </c>
      <c r="F101">
        <v>10</v>
      </c>
      <c r="G101">
        <v>10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 s="1">
        <v>4</v>
      </c>
      <c r="X101">
        <v>0</v>
      </c>
      <c r="Y101">
        <v>0</v>
      </c>
      <c r="Z101">
        <v>0</v>
      </c>
      <c r="AA101">
        <v>1</v>
      </c>
    </row>
    <row r="102" spans="1:28" x14ac:dyDescent="0.25">
      <c r="A102" s="1" t="s">
        <v>133</v>
      </c>
      <c r="B102" s="1">
        <v>1</v>
      </c>
      <c r="C102">
        <v>3281</v>
      </c>
      <c r="D102" t="s">
        <v>135</v>
      </c>
      <c r="E102" s="1" t="s">
        <v>29</v>
      </c>
      <c r="F102">
        <v>12</v>
      </c>
      <c r="G102">
        <v>12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 s="1">
        <v>4</v>
      </c>
      <c r="X102">
        <v>0</v>
      </c>
      <c r="Y102">
        <v>0</v>
      </c>
      <c r="Z102">
        <v>0</v>
      </c>
      <c r="AA102">
        <v>1</v>
      </c>
    </row>
    <row r="103" spans="1:28" x14ac:dyDescent="0.25">
      <c r="A103" s="1" t="s">
        <v>133</v>
      </c>
      <c r="B103" s="1">
        <v>1</v>
      </c>
      <c r="C103">
        <v>5296</v>
      </c>
      <c r="D103" t="s">
        <v>136</v>
      </c>
      <c r="E103" s="1" t="s">
        <v>29</v>
      </c>
      <c r="F103">
        <v>14</v>
      </c>
      <c r="G103">
        <v>14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 s="1">
        <v>6</v>
      </c>
      <c r="X103">
        <v>0</v>
      </c>
      <c r="Y103">
        <v>0</v>
      </c>
      <c r="Z103">
        <v>0</v>
      </c>
      <c r="AA103">
        <v>1</v>
      </c>
    </row>
    <row r="104" spans="1:28" x14ac:dyDescent="0.25">
      <c r="A104" s="1" t="s">
        <v>133</v>
      </c>
      <c r="B104" s="1">
        <v>1</v>
      </c>
      <c r="C104">
        <v>1274042</v>
      </c>
      <c r="D104" t="s">
        <v>137</v>
      </c>
      <c r="E104" s="1" t="s">
        <v>29</v>
      </c>
      <c r="F104">
        <v>20</v>
      </c>
      <c r="G104">
        <v>20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1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0</v>
      </c>
      <c r="U104">
        <v>0</v>
      </c>
      <c r="V104">
        <v>0</v>
      </c>
      <c r="W104" s="1">
        <v>6</v>
      </c>
      <c r="X104">
        <v>0</v>
      </c>
      <c r="Y104">
        <v>0</v>
      </c>
      <c r="Z104">
        <v>0</v>
      </c>
      <c r="AA104">
        <v>1</v>
      </c>
    </row>
    <row r="105" spans="1:28" x14ac:dyDescent="0.25">
      <c r="A105" s="1" t="s">
        <v>133</v>
      </c>
      <c r="B105" s="1">
        <v>2</v>
      </c>
      <c r="C105">
        <v>481</v>
      </c>
      <c r="D105" t="s">
        <v>138</v>
      </c>
      <c r="E105" s="1" t="s">
        <v>29</v>
      </c>
      <c r="F105">
        <v>17</v>
      </c>
      <c r="G105">
        <v>17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 s="1">
        <v>7</v>
      </c>
      <c r="X105">
        <v>0</v>
      </c>
      <c r="Y105">
        <v>0</v>
      </c>
      <c r="Z105">
        <v>0</v>
      </c>
      <c r="AA105">
        <v>1</v>
      </c>
    </row>
    <row r="106" spans="1:28" x14ac:dyDescent="0.25">
      <c r="A106" s="1" t="s">
        <v>133</v>
      </c>
      <c r="B106" s="1">
        <v>2</v>
      </c>
      <c r="C106">
        <v>5454</v>
      </c>
      <c r="D106" t="s">
        <v>139</v>
      </c>
      <c r="E106" s="1" t="s">
        <v>29</v>
      </c>
      <c r="F106">
        <v>9</v>
      </c>
      <c r="G106">
        <v>9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 s="1">
        <v>3</v>
      </c>
      <c r="X106">
        <v>0</v>
      </c>
      <c r="Y106">
        <v>0</v>
      </c>
      <c r="Z106">
        <v>0</v>
      </c>
      <c r="AA106">
        <v>1</v>
      </c>
    </row>
    <row r="107" spans="1:28" x14ac:dyDescent="0.25">
      <c r="A107" s="1" t="s">
        <v>133</v>
      </c>
      <c r="B107" s="1">
        <v>2</v>
      </c>
      <c r="C107">
        <v>1293995</v>
      </c>
      <c r="D107" t="s">
        <v>140</v>
      </c>
      <c r="E107" s="1" t="s">
        <v>29</v>
      </c>
      <c r="F107">
        <v>22</v>
      </c>
      <c r="G107">
        <v>22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 s="1">
        <v>5</v>
      </c>
      <c r="X107">
        <v>0</v>
      </c>
      <c r="Y107">
        <v>0</v>
      </c>
      <c r="Z107">
        <v>0</v>
      </c>
      <c r="AA107">
        <v>1</v>
      </c>
    </row>
    <row r="108" spans="1:28" x14ac:dyDescent="0.25">
      <c r="A108" s="1" t="s">
        <v>133</v>
      </c>
      <c r="B108" s="1">
        <v>2</v>
      </c>
      <c r="C108">
        <v>5920662</v>
      </c>
      <c r="D108" t="s">
        <v>141</v>
      </c>
      <c r="E108" s="1" t="s">
        <v>29</v>
      </c>
      <c r="F108">
        <v>27</v>
      </c>
      <c r="G108">
        <v>28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1</v>
      </c>
      <c r="V108">
        <v>0</v>
      </c>
      <c r="W108" s="1">
        <v>4</v>
      </c>
      <c r="X108">
        <v>0</v>
      </c>
      <c r="Y108">
        <v>0</v>
      </c>
      <c r="Z108">
        <v>0</v>
      </c>
      <c r="AA108">
        <v>1</v>
      </c>
    </row>
    <row r="109" spans="1:28" x14ac:dyDescent="0.25">
      <c r="A109" s="1" t="s">
        <v>133</v>
      </c>
      <c r="B109" s="1">
        <v>3</v>
      </c>
      <c r="C109">
        <v>189</v>
      </c>
      <c r="D109" t="s">
        <v>142</v>
      </c>
      <c r="E109" s="1" t="s">
        <v>29</v>
      </c>
      <c r="F109">
        <v>20</v>
      </c>
      <c r="G109">
        <v>21</v>
      </c>
      <c r="H109">
        <v>1</v>
      </c>
      <c r="I109">
        <v>1</v>
      </c>
      <c r="J109">
        <v>0</v>
      </c>
      <c r="K109">
        <v>1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1</v>
      </c>
      <c r="V109">
        <v>0</v>
      </c>
      <c r="W109" s="1">
        <v>7</v>
      </c>
      <c r="X109">
        <v>0</v>
      </c>
      <c r="Y109">
        <v>0</v>
      </c>
      <c r="Z109">
        <v>0</v>
      </c>
      <c r="AA109">
        <v>1</v>
      </c>
    </row>
    <row r="110" spans="1:28" x14ac:dyDescent="0.25">
      <c r="A110" s="1" t="s">
        <v>133</v>
      </c>
      <c r="B110" s="1">
        <v>3</v>
      </c>
      <c r="C110">
        <v>3891</v>
      </c>
      <c r="D110" t="s">
        <v>143</v>
      </c>
      <c r="E110" s="1" t="s">
        <v>29</v>
      </c>
      <c r="F110">
        <v>21</v>
      </c>
      <c r="G110">
        <v>23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2</v>
      </c>
      <c r="V110">
        <v>0</v>
      </c>
      <c r="W110" s="1">
        <v>7</v>
      </c>
      <c r="X110">
        <v>0</v>
      </c>
      <c r="Y110">
        <v>0</v>
      </c>
      <c r="Z110">
        <v>0</v>
      </c>
      <c r="AA110">
        <v>1</v>
      </c>
    </row>
    <row r="111" spans="1:28" x14ac:dyDescent="0.25">
      <c r="A111" s="1" t="s">
        <v>133</v>
      </c>
      <c r="B111" s="1">
        <v>3</v>
      </c>
      <c r="C111">
        <v>790417</v>
      </c>
      <c r="D111" t="s">
        <v>144</v>
      </c>
      <c r="E111" s="1" t="s">
        <v>29</v>
      </c>
      <c r="F111">
        <v>10</v>
      </c>
      <c r="G111">
        <v>10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 s="1">
        <v>4</v>
      </c>
      <c r="X111">
        <v>0</v>
      </c>
      <c r="Y111">
        <v>0</v>
      </c>
      <c r="Z111">
        <v>0</v>
      </c>
      <c r="AA111">
        <v>1</v>
      </c>
    </row>
    <row r="112" spans="1:28" x14ac:dyDescent="0.25">
      <c r="A112" s="1" t="s">
        <v>133</v>
      </c>
      <c r="B112" s="1">
        <v>3</v>
      </c>
      <c r="C112">
        <v>5906494</v>
      </c>
      <c r="D112" t="s">
        <v>145</v>
      </c>
      <c r="E112" s="1" t="s">
        <v>29</v>
      </c>
      <c r="F112">
        <v>13</v>
      </c>
      <c r="G112">
        <v>13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 s="1">
        <v>4</v>
      </c>
      <c r="X112">
        <v>0</v>
      </c>
      <c r="Y112">
        <v>0</v>
      </c>
      <c r="Z112">
        <v>0</v>
      </c>
      <c r="AA112">
        <v>1</v>
      </c>
    </row>
    <row r="113" spans="1:28" x14ac:dyDescent="0.25">
      <c r="A113" s="1" t="s">
        <v>133</v>
      </c>
      <c r="B113" s="1">
        <v>4</v>
      </c>
      <c r="C113">
        <v>945</v>
      </c>
      <c r="D113" t="s">
        <v>146</v>
      </c>
      <c r="E113" s="1" t="s">
        <v>29</v>
      </c>
      <c r="F113">
        <v>8</v>
      </c>
      <c r="G113">
        <v>8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 s="1">
        <v>5</v>
      </c>
      <c r="X113">
        <v>0</v>
      </c>
      <c r="Y113">
        <v>0</v>
      </c>
      <c r="Z113">
        <v>0</v>
      </c>
      <c r="AA113">
        <v>1</v>
      </c>
    </row>
    <row r="114" spans="1:28" x14ac:dyDescent="0.25">
      <c r="A114" s="1" t="s">
        <v>133</v>
      </c>
      <c r="B114" s="1">
        <v>4</v>
      </c>
      <c r="C114">
        <v>4955</v>
      </c>
      <c r="D114" t="s">
        <v>147</v>
      </c>
      <c r="E114" s="1" t="s">
        <v>29</v>
      </c>
      <c r="F114">
        <v>21</v>
      </c>
      <c r="G114">
        <v>22</v>
      </c>
      <c r="H114">
        <v>1</v>
      </c>
      <c r="I114">
        <v>1</v>
      </c>
      <c r="J114">
        <v>0</v>
      </c>
      <c r="K114">
        <v>1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1</v>
      </c>
      <c r="V114">
        <v>0</v>
      </c>
      <c r="W114" s="1">
        <v>4</v>
      </c>
      <c r="X114">
        <v>0</v>
      </c>
      <c r="Y114">
        <v>0</v>
      </c>
      <c r="Z114">
        <v>0</v>
      </c>
      <c r="AA114">
        <v>1</v>
      </c>
    </row>
    <row r="115" spans="1:28" x14ac:dyDescent="0.25">
      <c r="A115" s="1" t="s">
        <v>133</v>
      </c>
      <c r="B115" s="1">
        <v>4</v>
      </c>
      <c r="C115">
        <v>3253329</v>
      </c>
      <c r="D115" t="s">
        <v>148</v>
      </c>
      <c r="E115" s="1" t="s">
        <v>29</v>
      </c>
      <c r="F115">
        <v>12</v>
      </c>
      <c r="G115">
        <v>12</v>
      </c>
      <c r="H115">
        <v>2</v>
      </c>
      <c r="I115">
        <v>0</v>
      </c>
      <c r="J115">
        <v>0</v>
      </c>
      <c r="K115">
        <v>1</v>
      </c>
      <c r="L115">
        <v>0</v>
      </c>
      <c r="M115">
        <v>1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 s="1">
        <v>7</v>
      </c>
      <c r="X115">
        <v>0</v>
      </c>
      <c r="Y115">
        <v>0</v>
      </c>
      <c r="Z115">
        <v>0</v>
      </c>
      <c r="AA115">
        <v>1</v>
      </c>
    </row>
    <row r="116" spans="1:28" x14ac:dyDescent="0.25">
      <c r="A116" s="1" t="s">
        <v>133</v>
      </c>
      <c r="B116" s="1">
        <v>4</v>
      </c>
      <c r="C116">
        <v>4719901</v>
      </c>
      <c r="D116" t="s">
        <v>149</v>
      </c>
      <c r="E116" s="1" t="s">
        <v>29</v>
      </c>
      <c r="F116">
        <v>17</v>
      </c>
      <c r="G116">
        <v>18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1</v>
      </c>
      <c r="V116">
        <v>0</v>
      </c>
      <c r="W116" s="1">
        <v>4</v>
      </c>
      <c r="X116">
        <v>0</v>
      </c>
      <c r="Y116">
        <v>1</v>
      </c>
      <c r="Z116">
        <v>0</v>
      </c>
      <c r="AA116">
        <v>1</v>
      </c>
      <c r="AB116" s="2">
        <f>SUM(W101:W116)/(7*16)</f>
        <v>0.7232142857142857</v>
      </c>
    </row>
    <row r="117" spans="1:28" x14ac:dyDescent="0.25">
      <c r="A117" s="1" t="s">
        <v>150</v>
      </c>
      <c r="B117" s="1">
        <v>1</v>
      </c>
      <c r="C117">
        <v>782</v>
      </c>
      <c r="D117" t="s">
        <v>151</v>
      </c>
      <c r="E117" s="1" t="s">
        <v>29</v>
      </c>
      <c r="F117">
        <v>13</v>
      </c>
      <c r="G117">
        <v>13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 s="1">
        <v>4</v>
      </c>
      <c r="X117">
        <v>0</v>
      </c>
      <c r="Y117">
        <v>0</v>
      </c>
      <c r="Z117">
        <v>0</v>
      </c>
      <c r="AA117">
        <v>1</v>
      </c>
    </row>
    <row r="118" spans="1:28" x14ac:dyDescent="0.25">
      <c r="A118" s="1" t="s">
        <v>150</v>
      </c>
      <c r="B118" s="1">
        <v>1</v>
      </c>
      <c r="C118">
        <v>9304</v>
      </c>
      <c r="D118" t="s">
        <v>152</v>
      </c>
      <c r="E118" s="1" t="s">
        <v>29</v>
      </c>
      <c r="F118">
        <v>9</v>
      </c>
      <c r="G118">
        <v>9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 s="1">
        <v>4</v>
      </c>
      <c r="X118">
        <v>0</v>
      </c>
      <c r="Y118">
        <v>0</v>
      </c>
      <c r="Z118">
        <v>0</v>
      </c>
      <c r="AA118">
        <v>1</v>
      </c>
    </row>
    <row r="119" spans="1:28" x14ac:dyDescent="0.25">
      <c r="A119" s="1" t="s">
        <v>150</v>
      </c>
      <c r="B119" s="1">
        <v>1</v>
      </c>
      <c r="C119">
        <v>1216487</v>
      </c>
      <c r="D119" t="s">
        <v>153</v>
      </c>
      <c r="E119" s="1" t="s">
        <v>29</v>
      </c>
      <c r="F119">
        <v>10</v>
      </c>
      <c r="G119">
        <v>11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1</v>
      </c>
      <c r="V119">
        <v>0</v>
      </c>
      <c r="W119" s="1">
        <v>5</v>
      </c>
      <c r="X119">
        <v>0</v>
      </c>
      <c r="Y119">
        <v>0</v>
      </c>
      <c r="Z119">
        <v>0</v>
      </c>
      <c r="AA119">
        <v>1</v>
      </c>
    </row>
    <row r="120" spans="1:28" x14ac:dyDescent="0.25">
      <c r="A120" s="1" t="s">
        <v>150</v>
      </c>
      <c r="B120" s="1">
        <v>1</v>
      </c>
      <c r="C120">
        <v>1484661</v>
      </c>
      <c r="D120" t="s">
        <v>154</v>
      </c>
      <c r="E120" s="1" t="s">
        <v>29</v>
      </c>
      <c r="F120">
        <v>20</v>
      </c>
      <c r="G120">
        <v>22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2</v>
      </c>
      <c r="V120">
        <v>0</v>
      </c>
      <c r="W120" s="1">
        <v>6</v>
      </c>
      <c r="X120">
        <v>0</v>
      </c>
      <c r="Y120">
        <v>0</v>
      </c>
      <c r="Z120">
        <v>0</v>
      </c>
      <c r="AA120">
        <v>1</v>
      </c>
    </row>
    <row r="121" spans="1:28" x14ac:dyDescent="0.25">
      <c r="A121" s="1" t="s">
        <v>150</v>
      </c>
      <c r="B121" s="1">
        <v>2</v>
      </c>
      <c r="C121">
        <v>570</v>
      </c>
      <c r="D121" t="s">
        <v>155</v>
      </c>
      <c r="E121" s="1" t="s">
        <v>29</v>
      </c>
      <c r="F121">
        <v>20</v>
      </c>
      <c r="G121">
        <v>20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 s="1">
        <v>5</v>
      </c>
      <c r="X121">
        <v>0</v>
      </c>
      <c r="Y121">
        <v>0</v>
      </c>
      <c r="Z121">
        <v>0</v>
      </c>
      <c r="AA121">
        <v>1</v>
      </c>
    </row>
    <row r="122" spans="1:28" x14ac:dyDescent="0.25">
      <c r="A122" s="1" t="s">
        <v>150</v>
      </c>
      <c r="B122" s="1">
        <v>2</v>
      </c>
      <c r="C122">
        <v>4596</v>
      </c>
      <c r="D122" t="s">
        <v>156</v>
      </c>
      <c r="E122" s="1" t="s">
        <v>29</v>
      </c>
      <c r="F122">
        <v>25</v>
      </c>
      <c r="G122">
        <v>26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1</v>
      </c>
      <c r="V122">
        <v>0</v>
      </c>
      <c r="W122" s="1">
        <v>5</v>
      </c>
      <c r="X122">
        <v>0</v>
      </c>
      <c r="Y122">
        <v>0</v>
      </c>
      <c r="Z122">
        <v>0</v>
      </c>
      <c r="AA122">
        <v>1</v>
      </c>
    </row>
    <row r="123" spans="1:28" x14ac:dyDescent="0.25">
      <c r="A123" s="1" t="s">
        <v>150</v>
      </c>
      <c r="B123" s="1">
        <v>2</v>
      </c>
      <c r="C123">
        <v>6141</v>
      </c>
      <c r="D123" t="s">
        <v>157</v>
      </c>
      <c r="E123" s="1" t="s">
        <v>29</v>
      </c>
      <c r="F123">
        <v>8</v>
      </c>
      <c r="G123">
        <v>9</v>
      </c>
      <c r="H123">
        <v>0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</v>
      </c>
      <c r="V123">
        <v>0</v>
      </c>
      <c r="W123" s="1">
        <v>0</v>
      </c>
      <c r="X123">
        <v>0</v>
      </c>
      <c r="Y123">
        <v>0</v>
      </c>
      <c r="Z123">
        <v>0</v>
      </c>
      <c r="AA123">
        <v>1</v>
      </c>
    </row>
    <row r="124" spans="1:28" x14ac:dyDescent="0.25">
      <c r="A124" s="1" t="s">
        <v>150</v>
      </c>
      <c r="B124" s="1">
        <v>2</v>
      </c>
      <c r="C124">
        <v>748800</v>
      </c>
      <c r="D124" t="s">
        <v>158</v>
      </c>
      <c r="E124" s="1" t="s">
        <v>29</v>
      </c>
      <c r="F124">
        <v>14</v>
      </c>
      <c r="G124">
        <v>14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 s="1">
        <v>4</v>
      </c>
      <c r="X124">
        <v>0</v>
      </c>
      <c r="Y124">
        <v>0</v>
      </c>
      <c r="Z124">
        <v>0</v>
      </c>
      <c r="AA124">
        <v>1</v>
      </c>
    </row>
    <row r="125" spans="1:28" x14ac:dyDescent="0.25">
      <c r="A125" s="1" t="s">
        <v>150</v>
      </c>
      <c r="B125" s="1">
        <v>3</v>
      </c>
      <c r="C125">
        <v>8542</v>
      </c>
      <c r="D125" t="s">
        <v>159</v>
      </c>
      <c r="E125" s="1" t="s">
        <v>29</v>
      </c>
      <c r="F125">
        <v>10</v>
      </c>
      <c r="G125">
        <v>10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 s="1">
        <v>6</v>
      </c>
      <c r="X125">
        <v>0</v>
      </c>
      <c r="Y125">
        <v>0</v>
      </c>
      <c r="Z125">
        <v>0</v>
      </c>
      <c r="AA125">
        <v>1</v>
      </c>
    </row>
    <row r="126" spans="1:28" x14ac:dyDescent="0.25">
      <c r="A126" s="1" t="s">
        <v>150</v>
      </c>
      <c r="B126" s="1">
        <v>3</v>
      </c>
      <c r="C126">
        <v>8852</v>
      </c>
      <c r="D126" t="s">
        <v>160</v>
      </c>
      <c r="E126" s="1" t="s">
        <v>29</v>
      </c>
      <c r="F126">
        <v>8</v>
      </c>
      <c r="G126">
        <v>8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 s="1">
        <v>4</v>
      </c>
      <c r="X126">
        <v>0</v>
      </c>
      <c r="Y126">
        <v>0</v>
      </c>
      <c r="Z126">
        <v>0</v>
      </c>
      <c r="AA126">
        <v>1</v>
      </c>
    </row>
    <row r="127" spans="1:28" x14ac:dyDescent="0.25">
      <c r="A127" s="1" t="s">
        <v>150</v>
      </c>
      <c r="B127" s="1">
        <v>3</v>
      </c>
      <c r="C127">
        <v>983440</v>
      </c>
      <c r="D127" t="s">
        <v>161</v>
      </c>
      <c r="E127" s="1" t="s">
        <v>29</v>
      </c>
      <c r="F127">
        <v>8</v>
      </c>
      <c r="G127">
        <v>8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 s="1">
        <v>0</v>
      </c>
      <c r="X127">
        <v>0</v>
      </c>
      <c r="Y127">
        <v>0</v>
      </c>
      <c r="Z127">
        <v>0</v>
      </c>
      <c r="AA127">
        <v>1</v>
      </c>
    </row>
    <row r="128" spans="1:28" x14ac:dyDescent="0.25">
      <c r="A128" s="1" t="s">
        <v>150</v>
      </c>
      <c r="B128" s="1">
        <v>3</v>
      </c>
      <c r="C128">
        <v>1009891</v>
      </c>
      <c r="D128" t="s">
        <v>162</v>
      </c>
      <c r="E128" s="1" t="s">
        <v>29</v>
      </c>
      <c r="F128">
        <v>11</v>
      </c>
      <c r="G128">
        <v>11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 s="1">
        <v>4</v>
      </c>
      <c r="X128">
        <v>0</v>
      </c>
      <c r="Y128">
        <v>0</v>
      </c>
      <c r="Z128">
        <v>0</v>
      </c>
      <c r="AA128">
        <v>1</v>
      </c>
    </row>
    <row r="129" spans="1:28" x14ac:dyDescent="0.25">
      <c r="A129" s="1" t="s">
        <v>150</v>
      </c>
      <c r="B129" s="1">
        <v>3</v>
      </c>
      <c r="C129">
        <v>5140985</v>
      </c>
      <c r="D129" t="s">
        <v>163</v>
      </c>
      <c r="E129" s="1" t="s">
        <v>29</v>
      </c>
      <c r="F129">
        <v>15</v>
      </c>
      <c r="G129">
        <v>15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 s="1">
        <v>1</v>
      </c>
      <c r="X129">
        <v>0</v>
      </c>
      <c r="Y129">
        <v>0</v>
      </c>
      <c r="Z129">
        <v>0</v>
      </c>
      <c r="AA129">
        <v>1</v>
      </c>
    </row>
    <row r="130" spans="1:28" x14ac:dyDescent="0.25">
      <c r="A130" s="1" t="s">
        <v>150</v>
      </c>
      <c r="B130" s="1">
        <v>4</v>
      </c>
      <c r="C130">
        <v>5857</v>
      </c>
      <c r="D130" t="s">
        <v>164</v>
      </c>
      <c r="E130" s="1" t="s">
        <v>29</v>
      </c>
      <c r="F130">
        <v>34</v>
      </c>
      <c r="G130">
        <v>34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 s="1">
        <v>0</v>
      </c>
      <c r="X130">
        <v>0</v>
      </c>
      <c r="Y130">
        <v>0</v>
      </c>
      <c r="Z130">
        <v>0</v>
      </c>
      <c r="AA130">
        <v>1</v>
      </c>
    </row>
    <row r="131" spans="1:28" x14ac:dyDescent="0.25">
      <c r="A131" s="1" t="s">
        <v>150</v>
      </c>
      <c r="B131" s="1">
        <v>4</v>
      </c>
      <c r="C131">
        <v>6173</v>
      </c>
      <c r="D131" t="s">
        <v>165</v>
      </c>
      <c r="E131" s="1" t="s">
        <v>29</v>
      </c>
      <c r="F131">
        <v>16</v>
      </c>
      <c r="G131">
        <v>16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 s="1">
        <v>4</v>
      </c>
      <c r="X131">
        <v>0</v>
      </c>
      <c r="Y131">
        <v>0</v>
      </c>
      <c r="Z131">
        <v>0</v>
      </c>
      <c r="AA131">
        <v>1</v>
      </c>
    </row>
    <row r="132" spans="1:28" x14ac:dyDescent="0.25">
      <c r="A132" s="1" t="s">
        <v>150</v>
      </c>
      <c r="B132" s="1">
        <v>4</v>
      </c>
      <c r="C132">
        <v>9465</v>
      </c>
      <c r="D132" t="s">
        <v>166</v>
      </c>
      <c r="E132" s="1" t="s">
        <v>29</v>
      </c>
      <c r="F132">
        <v>12</v>
      </c>
      <c r="G132">
        <v>14</v>
      </c>
      <c r="H132">
        <v>0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2</v>
      </c>
      <c r="V132">
        <v>0</v>
      </c>
      <c r="W132" s="1">
        <v>4</v>
      </c>
      <c r="X132">
        <v>0</v>
      </c>
      <c r="Y132">
        <v>0</v>
      </c>
      <c r="Z132">
        <v>0</v>
      </c>
      <c r="AA132">
        <v>1</v>
      </c>
    </row>
    <row r="133" spans="1:28" x14ac:dyDescent="0.25">
      <c r="A133" s="1" t="s">
        <v>150</v>
      </c>
      <c r="B133" s="1">
        <v>4</v>
      </c>
      <c r="C133">
        <v>2688189</v>
      </c>
      <c r="D133" t="s">
        <v>167</v>
      </c>
      <c r="E133" s="1" t="s">
        <v>29</v>
      </c>
      <c r="F133">
        <v>20</v>
      </c>
      <c r="G133">
        <v>23</v>
      </c>
      <c r="H133">
        <v>1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3</v>
      </c>
      <c r="V133">
        <v>0</v>
      </c>
      <c r="W133" s="1">
        <v>5</v>
      </c>
      <c r="X133">
        <v>0</v>
      </c>
      <c r="Y133">
        <v>0</v>
      </c>
      <c r="Z133">
        <v>0</v>
      </c>
      <c r="AA133">
        <v>1</v>
      </c>
    </row>
    <row r="134" spans="1:28" x14ac:dyDescent="0.25">
      <c r="A134" s="1" t="s">
        <v>150</v>
      </c>
      <c r="B134" s="1">
        <v>4</v>
      </c>
      <c r="C134">
        <v>3562546</v>
      </c>
      <c r="D134" t="s">
        <v>168</v>
      </c>
      <c r="E134" s="1" t="s">
        <v>29</v>
      </c>
      <c r="F134">
        <v>8</v>
      </c>
      <c r="G134">
        <v>9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1</v>
      </c>
      <c r="V134">
        <v>0</v>
      </c>
      <c r="W134" s="1">
        <v>1</v>
      </c>
      <c r="X134">
        <v>0</v>
      </c>
      <c r="Y134">
        <v>0</v>
      </c>
      <c r="Z134">
        <v>0</v>
      </c>
      <c r="AA134">
        <v>0</v>
      </c>
      <c r="AB134" s="2">
        <f>SUM(W117:W134)/(7*18)</f>
        <v>0.49206349206349204</v>
      </c>
    </row>
    <row r="135" spans="1:28" x14ac:dyDescent="0.25">
      <c r="A135" s="1" t="s">
        <v>169</v>
      </c>
    </row>
    <row r="137" spans="1:28" x14ac:dyDescent="0.25">
      <c r="W137" s="2">
        <f>SUM(W2:W134)/(7*133)</f>
        <v>0.58754027926960262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5"/>
  <sheetViews>
    <sheetView tabSelected="1" topLeftCell="P103" workbookViewId="0">
      <selection activeCell="W2" sqref="W2:W134"/>
    </sheetView>
  </sheetViews>
  <sheetFormatPr defaultRowHeight="15" x14ac:dyDescent="0.25"/>
  <cols>
    <col min="4" max="4" width="44.28515625" bestFit="1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t="s">
        <v>27</v>
      </c>
      <c r="B2">
        <v>1</v>
      </c>
      <c r="C2">
        <v>1559674</v>
      </c>
      <c r="D2" t="s">
        <v>31</v>
      </c>
      <c r="E2" t="s">
        <v>29</v>
      </c>
      <c r="F2">
        <v>11</v>
      </c>
      <c r="G2">
        <v>11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1</v>
      </c>
    </row>
    <row r="3" spans="1:27" x14ac:dyDescent="0.25">
      <c r="A3" t="s">
        <v>27</v>
      </c>
      <c r="B3">
        <v>3</v>
      </c>
      <c r="C3">
        <v>4278389</v>
      </c>
      <c r="D3" t="s">
        <v>43</v>
      </c>
      <c r="E3" t="s">
        <v>29</v>
      </c>
      <c r="F3">
        <v>15</v>
      </c>
      <c r="G3">
        <v>16</v>
      </c>
      <c r="H3">
        <v>0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</v>
      </c>
      <c r="V3">
        <v>0</v>
      </c>
      <c r="W3">
        <v>0</v>
      </c>
      <c r="X3">
        <v>0</v>
      </c>
      <c r="Y3">
        <v>0</v>
      </c>
      <c r="Z3">
        <v>0</v>
      </c>
      <c r="AA3">
        <v>1</v>
      </c>
    </row>
    <row r="4" spans="1:27" x14ac:dyDescent="0.25">
      <c r="A4" t="s">
        <v>45</v>
      </c>
      <c r="B4">
        <v>3</v>
      </c>
      <c r="C4">
        <v>834</v>
      </c>
      <c r="D4" t="s">
        <v>55</v>
      </c>
      <c r="E4" t="s">
        <v>29</v>
      </c>
      <c r="F4">
        <v>16</v>
      </c>
      <c r="G4">
        <v>16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1</v>
      </c>
    </row>
    <row r="5" spans="1:27" x14ac:dyDescent="0.25">
      <c r="A5" t="s">
        <v>45</v>
      </c>
      <c r="B5">
        <v>3</v>
      </c>
      <c r="C5">
        <v>4425917</v>
      </c>
      <c r="D5" t="s">
        <v>56</v>
      </c>
      <c r="E5" t="s">
        <v>29</v>
      </c>
      <c r="F5">
        <v>25</v>
      </c>
      <c r="G5">
        <v>25</v>
      </c>
      <c r="H5">
        <v>1</v>
      </c>
      <c r="I5">
        <v>1</v>
      </c>
      <c r="J5">
        <v>0</v>
      </c>
      <c r="K5">
        <v>0</v>
      </c>
      <c r="L5">
        <v>0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1</v>
      </c>
    </row>
    <row r="6" spans="1:27" x14ac:dyDescent="0.25">
      <c r="A6" t="s">
        <v>45</v>
      </c>
      <c r="B6">
        <v>4</v>
      </c>
      <c r="C6">
        <v>3963860</v>
      </c>
      <c r="D6" t="s">
        <v>63</v>
      </c>
      <c r="E6" t="s">
        <v>29</v>
      </c>
      <c r="F6">
        <v>23</v>
      </c>
      <c r="G6">
        <v>23</v>
      </c>
      <c r="H6">
        <v>1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x14ac:dyDescent="0.25">
      <c r="A7" t="s">
        <v>64</v>
      </c>
      <c r="B7">
        <v>1</v>
      </c>
      <c r="C7">
        <v>1457</v>
      </c>
      <c r="D7" t="s">
        <v>65</v>
      </c>
      <c r="E7" t="s">
        <v>29</v>
      </c>
      <c r="F7">
        <v>12</v>
      </c>
      <c r="G7">
        <v>12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</row>
    <row r="8" spans="1:27" x14ac:dyDescent="0.25">
      <c r="A8" t="s">
        <v>64</v>
      </c>
      <c r="B8">
        <v>2</v>
      </c>
      <c r="C8">
        <v>3075063</v>
      </c>
      <c r="D8" t="s">
        <v>76</v>
      </c>
      <c r="E8" t="s">
        <v>29</v>
      </c>
      <c r="F8">
        <v>12</v>
      </c>
      <c r="G8">
        <v>12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1</v>
      </c>
    </row>
    <row r="9" spans="1:27" x14ac:dyDescent="0.25">
      <c r="A9" t="s">
        <v>64</v>
      </c>
      <c r="B9">
        <v>4</v>
      </c>
      <c r="C9">
        <v>1732</v>
      </c>
      <c r="D9" t="s">
        <v>82</v>
      </c>
      <c r="E9" t="s">
        <v>29</v>
      </c>
      <c r="F9">
        <v>8</v>
      </c>
      <c r="G9">
        <v>8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</row>
    <row r="10" spans="1:27" x14ac:dyDescent="0.25">
      <c r="A10" t="s">
        <v>64</v>
      </c>
      <c r="B10">
        <v>4</v>
      </c>
      <c r="C10">
        <v>2835555</v>
      </c>
      <c r="D10" t="s">
        <v>86</v>
      </c>
      <c r="E10" t="s">
        <v>29</v>
      </c>
      <c r="F10">
        <v>9</v>
      </c>
      <c r="G10">
        <v>9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</row>
    <row r="11" spans="1:27" x14ac:dyDescent="0.25">
      <c r="A11" t="s">
        <v>92</v>
      </c>
      <c r="B11">
        <v>3</v>
      </c>
      <c r="C11">
        <v>2240275</v>
      </c>
      <c r="D11" t="s">
        <v>108</v>
      </c>
      <c r="E11" t="s">
        <v>29</v>
      </c>
      <c r="F11">
        <v>14</v>
      </c>
      <c r="G11">
        <v>14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1</v>
      </c>
    </row>
    <row r="12" spans="1:27" x14ac:dyDescent="0.25">
      <c r="A12" t="s">
        <v>110</v>
      </c>
      <c r="B12">
        <v>1</v>
      </c>
      <c r="C12">
        <v>1816</v>
      </c>
      <c r="D12" t="s">
        <v>111</v>
      </c>
      <c r="E12" t="s">
        <v>29</v>
      </c>
      <c r="F12">
        <v>10</v>
      </c>
      <c r="G12">
        <v>10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x14ac:dyDescent="0.25">
      <c r="A13" t="s">
        <v>110</v>
      </c>
      <c r="B13">
        <v>1</v>
      </c>
      <c r="C13">
        <v>1350396</v>
      </c>
      <c r="D13" t="s">
        <v>113</v>
      </c>
      <c r="E13" t="s">
        <v>97</v>
      </c>
      <c r="F13">
        <v>8</v>
      </c>
      <c r="G13">
        <v>7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x14ac:dyDescent="0.25">
      <c r="A14" t="s">
        <v>110</v>
      </c>
      <c r="B14">
        <v>2</v>
      </c>
      <c r="C14">
        <v>3796993</v>
      </c>
      <c r="D14" t="s">
        <v>116</v>
      </c>
      <c r="E14" t="s">
        <v>29</v>
      </c>
      <c r="F14">
        <v>21</v>
      </c>
      <c r="G14">
        <v>21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1</v>
      </c>
    </row>
    <row r="15" spans="1:27" x14ac:dyDescent="0.25">
      <c r="A15" t="s">
        <v>110</v>
      </c>
      <c r="B15">
        <v>4</v>
      </c>
      <c r="C15">
        <v>7567</v>
      </c>
      <c r="D15" t="s">
        <v>126</v>
      </c>
      <c r="E15" t="s">
        <v>29</v>
      </c>
      <c r="F15">
        <v>11</v>
      </c>
      <c r="G15">
        <v>11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x14ac:dyDescent="0.25">
      <c r="A16" t="s">
        <v>150</v>
      </c>
      <c r="B16">
        <v>2</v>
      </c>
      <c r="C16">
        <v>6141</v>
      </c>
      <c r="D16" t="s">
        <v>157</v>
      </c>
      <c r="E16" t="s">
        <v>29</v>
      </c>
      <c r="F16">
        <v>8</v>
      </c>
      <c r="G16">
        <v>9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x14ac:dyDescent="0.25">
      <c r="A17" t="s">
        <v>150</v>
      </c>
      <c r="B17">
        <v>3</v>
      </c>
      <c r="C17">
        <v>983440</v>
      </c>
      <c r="D17" t="s">
        <v>161</v>
      </c>
      <c r="E17" t="s">
        <v>29</v>
      </c>
      <c r="F17">
        <v>8</v>
      </c>
      <c r="G17">
        <v>8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x14ac:dyDescent="0.25">
      <c r="A18" t="s">
        <v>150</v>
      </c>
      <c r="B18">
        <v>4</v>
      </c>
      <c r="C18">
        <v>5857</v>
      </c>
      <c r="D18" t="s">
        <v>164</v>
      </c>
      <c r="E18" t="s">
        <v>29</v>
      </c>
      <c r="F18">
        <v>34</v>
      </c>
      <c r="G18">
        <v>34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</row>
    <row r="19" spans="1:27" x14ac:dyDescent="0.25">
      <c r="A19" t="s">
        <v>64</v>
      </c>
      <c r="B19">
        <v>3</v>
      </c>
      <c r="C19">
        <v>5150</v>
      </c>
      <c r="D19" t="s">
        <v>78</v>
      </c>
      <c r="E19" t="s">
        <v>29</v>
      </c>
      <c r="F19">
        <v>18</v>
      </c>
      <c r="G19">
        <v>18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0</v>
      </c>
    </row>
    <row r="20" spans="1:27" x14ac:dyDescent="0.25">
      <c r="A20" t="s">
        <v>92</v>
      </c>
      <c r="B20">
        <v>3</v>
      </c>
      <c r="C20">
        <v>1490260</v>
      </c>
      <c r="D20" t="s">
        <v>106</v>
      </c>
      <c r="E20" t="s">
        <v>29</v>
      </c>
      <c r="F20">
        <v>12</v>
      </c>
      <c r="G20">
        <v>13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1</v>
      </c>
      <c r="V20">
        <v>0</v>
      </c>
      <c r="W20">
        <v>1</v>
      </c>
      <c r="X20">
        <v>0</v>
      </c>
      <c r="Y20">
        <v>0</v>
      </c>
      <c r="Z20">
        <v>0</v>
      </c>
      <c r="AA20">
        <v>1</v>
      </c>
    </row>
    <row r="21" spans="1:27" x14ac:dyDescent="0.25">
      <c r="A21" t="s">
        <v>150</v>
      </c>
      <c r="B21">
        <v>3</v>
      </c>
      <c r="C21">
        <v>5140985</v>
      </c>
      <c r="D21" t="s">
        <v>163</v>
      </c>
      <c r="E21" t="s">
        <v>29</v>
      </c>
      <c r="F21">
        <v>15</v>
      </c>
      <c r="G21">
        <v>15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  <c r="X21">
        <v>0</v>
      </c>
      <c r="Y21">
        <v>0</v>
      </c>
      <c r="Z21">
        <v>0</v>
      </c>
      <c r="AA21">
        <v>1</v>
      </c>
    </row>
    <row r="22" spans="1:27" x14ac:dyDescent="0.25">
      <c r="A22" t="s">
        <v>150</v>
      </c>
      <c r="B22">
        <v>4</v>
      </c>
      <c r="C22">
        <v>3562546</v>
      </c>
      <c r="D22" t="s">
        <v>168</v>
      </c>
      <c r="E22" t="s">
        <v>29</v>
      </c>
      <c r="F22">
        <v>8</v>
      </c>
      <c r="G22">
        <v>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1</v>
      </c>
      <c r="V22">
        <v>0</v>
      </c>
      <c r="W22">
        <v>1</v>
      </c>
      <c r="X22">
        <v>0</v>
      </c>
      <c r="Y22">
        <v>0</v>
      </c>
      <c r="Z22">
        <v>0</v>
      </c>
      <c r="AA22">
        <v>0</v>
      </c>
    </row>
    <row r="23" spans="1:27" x14ac:dyDescent="0.25">
      <c r="A23" t="s">
        <v>64</v>
      </c>
      <c r="B23">
        <v>1</v>
      </c>
      <c r="C23">
        <v>4940</v>
      </c>
      <c r="D23" t="s">
        <v>67</v>
      </c>
      <c r="E23" t="s">
        <v>29</v>
      </c>
      <c r="F23">
        <v>12</v>
      </c>
      <c r="G23">
        <v>13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1</v>
      </c>
      <c r="V23">
        <v>0</v>
      </c>
      <c r="W23">
        <v>2</v>
      </c>
      <c r="X23">
        <v>0</v>
      </c>
      <c r="Y23">
        <v>0</v>
      </c>
      <c r="Z23">
        <v>0</v>
      </c>
      <c r="AA23">
        <v>1</v>
      </c>
    </row>
    <row r="24" spans="1:27" x14ac:dyDescent="0.25">
      <c r="A24" t="s">
        <v>64</v>
      </c>
      <c r="B24">
        <v>4</v>
      </c>
      <c r="C24">
        <v>1983</v>
      </c>
      <c r="D24" t="s">
        <v>83</v>
      </c>
      <c r="E24" t="s">
        <v>29</v>
      </c>
      <c r="F24">
        <v>12</v>
      </c>
      <c r="G24">
        <v>12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2</v>
      </c>
      <c r="X24">
        <v>0</v>
      </c>
      <c r="Y24">
        <v>0</v>
      </c>
      <c r="Z24">
        <v>0</v>
      </c>
      <c r="AA24">
        <v>1</v>
      </c>
    </row>
    <row r="25" spans="1:27" x14ac:dyDescent="0.25">
      <c r="A25" t="s">
        <v>92</v>
      </c>
      <c r="B25">
        <v>1</v>
      </c>
      <c r="C25">
        <v>1286374</v>
      </c>
      <c r="D25" t="s">
        <v>94</v>
      </c>
      <c r="E25" t="s">
        <v>29</v>
      </c>
      <c r="F25">
        <v>13</v>
      </c>
      <c r="G25">
        <v>13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2</v>
      </c>
      <c r="X25">
        <v>0</v>
      </c>
      <c r="Y25">
        <v>0</v>
      </c>
      <c r="Z25">
        <v>0</v>
      </c>
      <c r="AA25">
        <v>1</v>
      </c>
    </row>
    <row r="26" spans="1:27" x14ac:dyDescent="0.25">
      <c r="A26" t="s">
        <v>92</v>
      </c>
      <c r="B26">
        <v>1</v>
      </c>
      <c r="C26">
        <v>5163168</v>
      </c>
      <c r="D26" t="s">
        <v>96</v>
      </c>
      <c r="E26" t="s">
        <v>97</v>
      </c>
      <c r="F26">
        <v>3</v>
      </c>
      <c r="G26">
        <v>3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2</v>
      </c>
      <c r="X26">
        <v>0</v>
      </c>
      <c r="Y26">
        <v>0</v>
      </c>
      <c r="Z26">
        <v>0</v>
      </c>
      <c r="AA26">
        <v>1</v>
      </c>
    </row>
    <row r="27" spans="1:27" x14ac:dyDescent="0.25">
      <c r="A27" t="s">
        <v>110</v>
      </c>
      <c r="B27">
        <v>5</v>
      </c>
      <c r="C27">
        <v>9143</v>
      </c>
      <c r="D27" t="s">
        <v>130</v>
      </c>
      <c r="E27" t="s">
        <v>29</v>
      </c>
      <c r="F27">
        <v>13</v>
      </c>
      <c r="G27">
        <v>13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2</v>
      </c>
      <c r="X27">
        <v>0</v>
      </c>
      <c r="Y27">
        <v>0</v>
      </c>
      <c r="Z27">
        <v>0</v>
      </c>
      <c r="AA27">
        <v>1</v>
      </c>
    </row>
    <row r="28" spans="1:27" x14ac:dyDescent="0.25">
      <c r="A28" t="s">
        <v>110</v>
      </c>
      <c r="B28">
        <v>5</v>
      </c>
      <c r="C28">
        <v>4299987</v>
      </c>
      <c r="D28" t="s">
        <v>132</v>
      </c>
      <c r="E28" t="s">
        <v>29</v>
      </c>
      <c r="F28">
        <v>11</v>
      </c>
      <c r="G28">
        <v>11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2</v>
      </c>
      <c r="X28">
        <v>0</v>
      </c>
      <c r="Y28">
        <v>0</v>
      </c>
      <c r="Z28">
        <v>0</v>
      </c>
      <c r="AA28">
        <v>1</v>
      </c>
    </row>
    <row r="29" spans="1:27" x14ac:dyDescent="0.25">
      <c r="A29" t="s">
        <v>27</v>
      </c>
      <c r="B29">
        <v>3</v>
      </c>
      <c r="C29">
        <v>7021504</v>
      </c>
      <c r="D29" t="s">
        <v>44</v>
      </c>
      <c r="E29" t="s">
        <v>29</v>
      </c>
      <c r="F29">
        <v>19</v>
      </c>
      <c r="G29">
        <v>19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3</v>
      </c>
      <c r="X29">
        <v>0</v>
      </c>
      <c r="Y29">
        <v>0</v>
      </c>
      <c r="Z29">
        <v>0</v>
      </c>
      <c r="AA29">
        <v>1</v>
      </c>
    </row>
    <row r="30" spans="1:27" x14ac:dyDescent="0.25">
      <c r="A30" t="s">
        <v>64</v>
      </c>
      <c r="B30">
        <v>1</v>
      </c>
      <c r="C30">
        <v>2023</v>
      </c>
      <c r="D30" t="s">
        <v>66</v>
      </c>
      <c r="E30" t="s">
        <v>29</v>
      </c>
      <c r="F30">
        <v>10</v>
      </c>
      <c r="G30">
        <v>12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2</v>
      </c>
      <c r="V30">
        <v>0</v>
      </c>
      <c r="W30">
        <v>3</v>
      </c>
      <c r="X30">
        <v>0</v>
      </c>
      <c r="Y30">
        <v>0</v>
      </c>
      <c r="Z30">
        <v>0</v>
      </c>
      <c r="AA30">
        <v>0</v>
      </c>
    </row>
    <row r="31" spans="1:27" x14ac:dyDescent="0.25">
      <c r="A31" t="s">
        <v>64</v>
      </c>
      <c r="B31">
        <v>1</v>
      </c>
      <c r="C31">
        <v>9769</v>
      </c>
      <c r="D31" t="s">
        <v>68</v>
      </c>
      <c r="E31" t="s">
        <v>29</v>
      </c>
      <c r="F31">
        <v>18</v>
      </c>
      <c r="G31">
        <v>18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3</v>
      </c>
      <c r="X31">
        <v>0</v>
      </c>
      <c r="Y31">
        <v>0</v>
      </c>
      <c r="Z31">
        <v>0</v>
      </c>
      <c r="AA31">
        <v>1</v>
      </c>
    </row>
    <row r="32" spans="1:27" x14ac:dyDescent="0.25">
      <c r="A32" t="s">
        <v>64</v>
      </c>
      <c r="B32">
        <v>1</v>
      </c>
      <c r="C32">
        <v>3950852</v>
      </c>
      <c r="D32" t="s">
        <v>70</v>
      </c>
      <c r="E32" t="s">
        <v>29</v>
      </c>
      <c r="F32">
        <v>17</v>
      </c>
      <c r="G32">
        <v>18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1</v>
      </c>
      <c r="V32">
        <v>0</v>
      </c>
      <c r="W32">
        <v>3</v>
      </c>
      <c r="X32">
        <v>0</v>
      </c>
      <c r="Y32">
        <v>0</v>
      </c>
      <c r="Z32">
        <v>0</v>
      </c>
      <c r="AA32">
        <v>1</v>
      </c>
    </row>
    <row r="33" spans="1:27" x14ac:dyDescent="0.25">
      <c r="A33" t="s">
        <v>64</v>
      </c>
      <c r="B33">
        <v>2</v>
      </c>
      <c r="C33">
        <v>173</v>
      </c>
      <c r="D33" t="s">
        <v>71</v>
      </c>
      <c r="E33" t="s">
        <v>29</v>
      </c>
      <c r="F33">
        <v>13</v>
      </c>
      <c r="G33">
        <v>16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3</v>
      </c>
      <c r="V33">
        <v>0</v>
      </c>
      <c r="W33">
        <v>3</v>
      </c>
      <c r="X33">
        <v>0</v>
      </c>
      <c r="Y33">
        <v>0</v>
      </c>
      <c r="Z33">
        <v>0</v>
      </c>
      <c r="AA33">
        <v>1</v>
      </c>
    </row>
    <row r="34" spans="1:27" x14ac:dyDescent="0.25">
      <c r="A34" t="s">
        <v>92</v>
      </c>
      <c r="B34">
        <v>1</v>
      </c>
      <c r="C34">
        <v>6588819</v>
      </c>
      <c r="D34" t="s">
        <v>98</v>
      </c>
      <c r="E34" t="s">
        <v>29</v>
      </c>
      <c r="F34">
        <v>11</v>
      </c>
      <c r="G34">
        <v>11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3</v>
      </c>
      <c r="X34">
        <v>0</v>
      </c>
      <c r="Y34">
        <v>0</v>
      </c>
      <c r="Z34">
        <v>0</v>
      </c>
      <c r="AA34">
        <v>1</v>
      </c>
    </row>
    <row r="35" spans="1:27" x14ac:dyDescent="0.25">
      <c r="A35" t="s">
        <v>92</v>
      </c>
      <c r="B35">
        <v>2</v>
      </c>
      <c r="C35">
        <v>6776951</v>
      </c>
      <c r="D35" t="s">
        <v>103</v>
      </c>
      <c r="E35" t="s">
        <v>29</v>
      </c>
      <c r="F35">
        <v>32</v>
      </c>
      <c r="G35">
        <v>32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3</v>
      </c>
      <c r="X35">
        <v>0</v>
      </c>
      <c r="Y35">
        <v>0</v>
      </c>
      <c r="Z35">
        <v>0</v>
      </c>
      <c r="AA35">
        <v>0</v>
      </c>
    </row>
    <row r="36" spans="1:27" x14ac:dyDescent="0.25">
      <c r="A36" t="s">
        <v>133</v>
      </c>
      <c r="B36">
        <v>2</v>
      </c>
      <c r="C36">
        <v>5454</v>
      </c>
      <c r="D36" t="s">
        <v>139</v>
      </c>
      <c r="E36" t="s">
        <v>29</v>
      </c>
      <c r="F36">
        <v>9</v>
      </c>
      <c r="G36">
        <v>9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3</v>
      </c>
      <c r="X36">
        <v>0</v>
      </c>
      <c r="Y36">
        <v>0</v>
      </c>
      <c r="Z36">
        <v>0</v>
      </c>
      <c r="AA36">
        <v>1</v>
      </c>
    </row>
    <row r="37" spans="1:27" x14ac:dyDescent="0.25">
      <c r="A37" t="s">
        <v>27</v>
      </c>
      <c r="B37">
        <v>1</v>
      </c>
      <c r="C37">
        <v>924120</v>
      </c>
      <c r="D37" t="s">
        <v>28</v>
      </c>
      <c r="E37" t="s">
        <v>29</v>
      </c>
      <c r="F37">
        <v>22</v>
      </c>
      <c r="G37">
        <v>22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4</v>
      </c>
      <c r="X37">
        <v>0</v>
      </c>
      <c r="Y37">
        <v>0</v>
      </c>
      <c r="Z37">
        <v>0</v>
      </c>
      <c r="AA37">
        <v>1</v>
      </c>
    </row>
    <row r="38" spans="1:27" x14ac:dyDescent="0.25">
      <c r="A38" t="s">
        <v>27</v>
      </c>
      <c r="B38">
        <v>1</v>
      </c>
      <c r="C38">
        <v>1188276</v>
      </c>
      <c r="D38" t="s">
        <v>30</v>
      </c>
      <c r="E38" t="s">
        <v>29</v>
      </c>
      <c r="F38">
        <v>20</v>
      </c>
      <c r="G38">
        <v>21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1</v>
      </c>
      <c r="V38">
        <v>0</v>
      </c>
      <c r="W38">
        <v>4</v>
      </c>
      <c r="X38">
        <v>0</v>
      </c>
      <c r="Y38">
        <v>0</v>
      </c>
      <c r="Z38">
        <v>0</v>
      </c>
      <c r="AA38">
        <v>1</v>
      </c>
    </row>
    <row r="39" spans="1:27" x14ac:dyDescent="0.25">
      <c r="A39" t="s">
        <v>27</v>
      </c>
      <c r="B39">
        <v>2</v>
      </c>
      <c r="C39">
        <v>3490</v>
      </c>
      <c r="D39" t="s">
        <v>35</v>
      </c>
      <c r="E39" t="s">
        <v>29</v>
      </c>
      <c r="F39">
        <v>24</v>
      </c>
      <c r="G39">
        <v>27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3</v>
      </c>
      <c r="V39">
        <v>0</v>
      </c>
      <c r="W39">
        <v>4</v>
      </c>
      <c r="X39">
        <v>0</v>
      </c>
      <c r="Y39">
        <v>0</v>
      </c>
      <c r="Z39">
        <v>0</v>
      </c>
      <c r="AA39">
        <v>1</v>
      </c>
    </row>
    <row r="40" spans="1:27" x14ac:dyDescent="0.25">
      <c r="A40" t="s">
        <v>27</v>
      </c>
      <c r="B40">
        <v>2</v>
      </c>
      <c r="C40">
        <v>5523418</v>
      </c>
      <c r="D40" t="s">
        <v>37</v>
      </c>
      <c r="E40" t="s">
        <v>29</v>
      </c>
      <c r="F40">
        <v>11</v>
      </c>
      <c r="G40">
        <v>11</v>
      </c>
      <c r="H40">
        <v>2</v>
      </c>
      <c r="I40">
        <v>0</v>
      </c>
      <c r="J40">
        <v>0</v>
      </c>
      <c r="K40">
        <v>0</v>
      </c>
      <c r="L40">
        <v>0</v>
      </c>
      <c r="M40">
        <v>1</v>
      </c>
      <c r="N40">
        <v>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4</v>
      </c>
      <c r="X40">
        <v>0</v>
      </c>
      <c r="Y40">
        <v>0</v>
      </c>
      <c r="Z40">
        <v>0</v>
      </c>
      <c r="AA40">
        <v>1</v>
      </c>
    </row>
    <row r="41" spans="1:27" x14ac:dyDescent="0.25">
      <c r="A41" t="s">
        <v>27</v>
      </c>
      <c r="B41">
        <v>2</v>
      </c>
      <c r="C41">
        <v>7023433</v>
      </c>
      <c r="D41" t="s">
        <v>39</v>
      </c>
      <c r="E41" t="s">
        <v>29</v>
      </c>
      <c r="F41">
        <v>20</v>
      </c>
      <c r="G41">
        <v>20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4</v>
      </c>
      <c r="X41">
        <v>0</v>
      </c>
      <c r="Y41">
        <v>0</v>
      </c>
      <c r="Z41">
        <v>0</v>
      </c>
      <c r="AA41">
        <v>1</v>
      </c>
    </row>
    <row r="42" spans="1:27" x14ac:dyDescent="0.25">
      <c r="A42" t="s">
        <v>27</v>
      </c>
      <c r="B42">
        <v>3</v>
      </c>
      <c r="C42">
        <v>3408269</v>
      </c>
      <c r="D42" t="s">
        <v>42</v>
      </c>
      <c r="E42" t="s">
        <v>29</v>
      </c>
      <c r="F42">
        <v>13</v>
      </c>
      <c r="G42">
        <v>13</v>
      </c>
      <c r="H42">
        <v>1</v>
      </c>
      <c r="I42">
        <v>0</v>
      </c>
      <c r="J42">
        <v>0</v>
      </c>
      <c r="K42">
        <v>0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4</v>
      </c>
      <c r="X42">
        <v>0</v>
      </c>
      <c r="Y42">
        <v>0</v>
      </c>
      <c r="Z42">
        <v>0</v>
      </c>
      <c r="AA42">
        <v>1</v>
      </c>
    </row>
    <row r="43" spans="1:27" x14ac:dyDescent="0.25">
      <c r="A43" t="s">
        <v>45</v>
      </c>
      <c r="B43">
        <v>2</v>
      </c>
      <c r="C43">
        <v>3941552</v>
      </c>
      <c r="D43" t="s">
        <v>52</v>
      </c>
      <c r="E43" t="s">
        <v>29</v>
      </c>
      <c r="F43">
        <v>20</v>
      </c>
      <c r="G43">
        <v>20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4</v>
      </c>
      <c r="X43">
        <v>0</v>
      </c>
      <c r="Y43">
        <v>0</v>
      </c>
      <c r="Z43">
        <v>0</v>
      </c>
      <c r="AA43">
        <v>1</v>
      </c>
    </row>
    <row r="44" spans="1:27" x14ac:dyDescent="0.25">
      <c r="A44" t="s">
        <v>45</v>
      </c>
      <c r="B44">
        <v>2</v>
      </c>
      <c r="C44">
        <v>6845258</v>
      </c>
      <c r="D44" t="s">
        <v>54</v>
      </c>
      <c r="E44" t="s">
        <v>29</v>
      </c>
      <c r="F44">
        <v>23</v>
      </c>
      <c r="G44">
        <v>25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2</v>
      </c>
      <c r="V44">
        <v>0</v>
      </c>
      <c r="W44">
        <v>4</v>
      </c>
      <c r="X44">
        <v>0</v>
      </c>
      <c r="Y44">
        <v>0</v>
      </c>
      <c r="Z44">
        <v>0</v>
      </c>
      <c r="AA44">
        <v>1</v>
      </c>
    </row>
    <row r="45" spans="1:27" x14ac:dyDescent="0.25">
      <c r="A45" t="s">
        <v>45</v>
      </c>
      <c r="B45">
        <v>3</v>
      </c>
      <c r="C45">
        <v>4685198</v>
      </c>
      <c r="D45" t="s">
        <v>57</v>
      </c>
      <c r="E45" t="s">
        <v>29</v>
      </c>
      <c r="F45">
        <v>13</v>
      </c>
      <c r="G45">
        <v>15</v>
      </c>
      <c r="H45">
        <v>1</v>
      </c>
      <c r="I45">
        <v>2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2</v>
      </c>
      <c r="V45">
        <v>0</v>
      </c>
      <c r="W45">
        <v>4</v>
      </c>
      <c r="X45">
        <v>0</v>
      </c>
      <c r="Y45">
        <v>0</v>
      </c>
      <c r="Z45">
        <v>0</v>
      </c>
      <c r="AA45">
        <v>1</v>
      </c>
    </row>
    <row r="46" spans="1:27" x14ac:dyDescent="0.25">
      <c r="A46" t="s">
        <v>45</v>
      </c>
      <c r="B46">
        <v>4</v>
      </c>
      <c r="C46">
        <v>4046</v>
      </c>
      <c r="D46" t="s">
        <v>60</v>
      </c>
      <c r="E46" t="s">
        <v>29</v>
      </c>
      <c r="F46">
        <v>11</v>
      </c>
      <c r="G46">
        <v>12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2</v>
      </c>
      <c r="P46">
        <v>0</v>
      </c>
      <c r="Q46">
        <v>0</v>
      </c>
      <c r="R46">
        <v>0</v>
      </c>
      <c r="S46">
        <v>0</v>
      </c>
      <c r="T46">
        <v>0</v>
      </c>
      <c r="U46">
        <v>1</v>
      </c>
      <c r="V46">
        <v>0</v>
      </c>
      <c r="W46">
        <v>4</v>
      </c>
      <c r="X46">
        <v>0</v>
      </c>
      <c r="Y46">
        <v>0</v>
      </c>
      <c r="Z46">
        <v>0</v>
      </c>
      <c r="AA46">
        <v>1</v>
      </c>
    </row>
    <row r="47" spans="1:27" x14ac:dyDescent="0.25">
      <c r="A47" t="s">
        <v>45</v>
      </c>
      <c r="B47">
        <v>4</v>
      </c>
      <c r="C47">
        <v>1529586</v>
      </c>
      <c r="D47" t="s">
        <v>62</v>
      </c>
      <c r="E47" t="s">
        <v>29</v>
      </c>
      <c r="F47">
        <v>20</v>
      </c>
      <c r="G47">
        <v>20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4</v>
      </c>
      <c r="X47">
        <v>0</v>
      </c>
      <c r="Y47">
        <v>0</v>
      </c>
      <c r="Z47">
        <v>0</v>
      </c>
      <c r="AA47">
        <v>1</v>
      </c>
    </row>
    <row r="48" spans="1:27" x14ac:dyDescent="0.25">
      <c r="A48" t="s">
        <v>64</v>
      </c>
      <c r="B48">
        <v>3</v>
      </c>
      <c r="C48">
        <v>2953</v>
      </c>
      <c r="D48" t="s">
        <v>77</v>
      </c>
      <c r="E48" t="s">
        <v>29</v>
      </c>
      <c r="F48">
        <v>9</v>
      </c>
      <c r="G48">
        <v>10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1</v>
      </c>
      <c r="V48">
        <v>0</v>
      </c>
      <c r="W48">
        <v>4</v>
      </c>
      <c r="X48">
        <v>0</v>
      </c>
      <c r="Y48">
        <v>0</v>
      </c>
      <c r="Z48">
        <v>0</v>
      </c>
      <c r="AA48">
        <v>1</v>
      </c>
    </row>
    <row r="49" spans="1:27" x14ac:dyDescent="0.25">
      <c r="A49" t="s">
        <v>64</v>
      </c>
      <c r="B49">
        <v>3</v>
      </c>
      <c r="C49">
        <v>3982114</v>
      </c>
      <c r="D49" t="s">
        <v>81</v>
      </c>
      <c r="E49" t="s">
        <v>29</v>
      </c>
      <c r="F49">
        <v>10</v>
      </c>
      <c r="G49">
        <v>11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1</v>
      </c>
      <c r="V49">
        <v>0</v>
      </c>
      <c r="W49">
        <v>4</v>
      </c>
      <c r="X49">
        <v>0</v>
      </c>
      <c r="Y49">
        <v>0</v>
      </c>
      <c r="Z49">
        <v>0</v>
      </c>
      <c r="AA49">
        <v>1</v>
      </c>
    </row>
    <row r="50" spans="1:27" x14ac:dyDescent="0.25">
      <c r="A50" t="s">
        <v>64</v>
      </c>
      <c r="B50">
        <v>4</v>
      </c>
      <c r="C50">
        <v>739102</v>
      </c>
      <c r="D50" t="s">
        <v>84</v>
      </c>
      <c r="E50" t="s">
        <v>29</v>
      </c>
      <c r="F50">
        <v>9</v>
      </c>
      <c r="G50">
        <v>11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2</v>
      </c>
      <c r="V50">
        <v>0</v>
      </c>
      <c r="W50">
        <v>4</v>
      </c>
      <c r="X50">
        <v>0</v>
      </c>
      <c r="Y50">
        <v>0</v>
      </c>
      <c r="Z50">
        <v>0</v>
      </c>
      <c r="AA50">
        <v>1</v>
      </c>
    </row>
    <row r="51" spans="1:27" x14ac:dyDescent="0.25">
      <c r="A51" t="s">
        <v>64</v>
      </c>
      <c r="B51">
        <v>5</v>
      </c>
      <c r="C51">
        <v>588762</v>
      </c>
      <c r="D51" t="s">
        <v>90</v>
      </c>
      <c r="E51" t="s">
        <v>29</v>
      </c>
      <c r="F51">
        <v>20</v>
      </c>
      <c r="G51">
        <v>20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4</v>
      </c>
      <c r="X51">
        <v>0</v>
      </c>
      <c r="Y51">
        <v>0</v>
      </c>
      <c r="Z51">
        <v>0</v>
      </c>
      <c r="AA51">
        <v>1</v>
      </c>
    </row>
    <row r="52" spans="1:27" x14ac:dyDescent="0.25">
      <c r="A52" t="s">
        <v>92</v>
      </c>
      <c r="B52">
        <v>1</v>
      </c>
      <c r="C52">
        <v>2940966</v>
      </c>
      <c r="D52" t="s">
        <v>95</v>
      </c>
      <c r="E52" t="s">
        <v>29</v>
      </c>
      <c r="F52">
        <v>9</v>
      </c>
      <c r="G52">
        <v>9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4</v>
      </c>
      <c r="X52">
        <v>0</v>
      </c>
      <c r="Y52">
        <v>0</v>
      </c>
      <c r="Z52">
        <v>0</v>
      </c>
      <c r="AA52">
        <v>1</v>
      </c>
    </row>
    <row r="53" spans="1:27" x14ac:dyDescent="0.25">
      <c r="A53" t="s">
        <v>92</v>
      </c>
      <c r="B53">
        <v>3</v>
      </c>
      <c r="C53">
        <v>2612</v>
      </c>
      <c r="D53" t="s">
        <v>104</v>
      </c>
      <c r="E53" t="s">
        <v>29</v>
      </c>
      <c r="F53">
        <v>27</v>
      </c>
      <c r="G53">
        <v>27</v>
      </c>
      <c r="H53">
        <v>1</v>
      </c>
      <c r="I53">
        <v>0</v>
      </c>
      <c r="J53">
        <v>0</v>
      </c>
      <c r="K53">
        <v>0</v>
      </c>
      <c r="L53">
        <v>0</v>
      </c>
      <c r="M53">
        <v>1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4</v>
      </c>
      <c r="X53">
        <v>0</v>
      </c>
      <c r="Y53">
        <v>0</v>
      </c>
      <c r="Z53">
        <v>0</v>
      </c>
      <c r="AA53">
        <v>1</v>
      </c>
    </row>
    <row r="54" spans="1:27" x14ac:dyDescent="0.25">
      <c r="A54" t="s">
        <v>110</v>
      </c>
      <c r="B54">
        <v>2</v>
      </c>
      <c r="C54">
        <v>5421234</v>
      </c>
      <c r="D54" t="s">
        <v>117</v>
      </c>
      <c r="E54" t="s">
        <v>29</v>
      </c>
      <c r="F54">
        <v>20</v>
      </c>
      <c r="G54">
        <v>20</v>
      </c>
      <c r="H54">
        <v>0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4</v>
      </c>
      <c r="X54">
        <v>0</v>
      </c>
      <c r="Y54">
        <v>0</v>
      </c>
      <c r="Z54">
        <v>0</v>
      </c>
      <c r="AA54">
        <v>0</v>
      </c>
    </row>
    <row r="55" spans="1:27" x14ac:dyDescent="0.25">
      <c r="A55" t="s">
        <v>110</v>
      </c>
      <c r="B55">
        <v>2</v>
      </c>
      <c r="C55">
        <v>6758522</v>
      </c>
      <c r="D55" t="s">
        <v>119</v>
      </c>
      <c r="E55" t="s">
        <v>29</v>
      </c>
      <c r="F55">
        <v>20</v>
      </c>
      <c r="G55">
        <v>23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3</v>
      </c>
      <c r="V55">
        <v>0</v>
      </c>
      <c r="W55">
        <v>4</v>
      </c>
      <c r="X55">
        <v>0</v>
      </c>
      <c r="Y55">
        <v>0</v>
      </c>
      <c r="Z55">
        <v>0</v>
      </c>
      <c r="AA55">
        <v>0</v>
      </c>
    </row>
    <row r="56" spans="1:27" x14ac:dyDescent="0.25">
      <c r="A56" t="s">
        <v>110</v>
      </c>
      <c r="B56">
        <v>3</v>
      </c>
      <c r="C56">
        <v>7589</v>
      </c>
      <c r="D56" t="s">
        <v>122</v>
      </c>
      <c r="E56" t="s">
        <v>29</v>
      </c>
      <c r="F56">
        <v>13</v>
      </c>
      <c r="G56">
        <v>14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1</v>
      </c>
      <c r="V56">
        <v>0</v>
      </c>
      <c r="W56">
        <v>4</v>
      </c>
      <c r="X56">
        <v>0</v>
      </c>
      <c r="Y56">
        <v>0</v>
      </c>
      <c r="Z56">
        <v>0</v>
      </c>
      <c r="AA56">
        <v>1</v>
      </c>
    </row>
    <row r="57" spans="1:27" x14ac:dyDescent="0.25">
      <c r="A57" t="s">
        <v>110</v>
      </c>
      <c r="B57">
        <v>3</v>
      </c>
      <c r="C57">
        <v>1845206</v>
      </c>
      <c r="D57" t="s">
        <v>123</v>
      </c>
      <c r="E57" t="s">
        <v>29</v>
      </c>
      <c r="F57">
        <v>20</v>
      </c>
      <c r="G57">
        <v>22</v>
      </c>
      <c r="H57">
        <v>2</v>
      </c>
      <c r="I57">
        <v>0</v>
      </c>
      <c r="J57">
        <v>0</v>
      </c>
      <c r="K57">
        <v>0</v>
      </c>
      <c r="L57">
        <v>0</v>
      </c>
      <c r="M57">
        <v>1</v>
      </c>
      <c r="N57">
        <v>1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2</v>
      </c>
      <c r="V57">
        <v>0</v>
      </c>
      <c r="W57">
        <v>4</v>
      </c>
      <c r="X57">
        <v>0</v>
      </c>
      <c r="Y57">
        <v>0</v>
      </c>
      <c r="Z57">
        <v>0</v>
      </c>
      <c r="AA57">
        <v>1</v>
      </c>
    </row>
    <row r="58" spans="1:27" x14ac:dyDescent="0.25">
      <c r="A58" t="s">
        <v>110</v>
      </c>
      <c r="B58">
        <v>3</v>
      </c>
      <c r="C58">
        <v>2954460</v>
      </c>
      <c r="D58" t="s">
        <v>124</v>
      </c>
      <c r="E58" t="s">
        <v>29</v>
      </c>
      <c r="F58">
        <v>20</v>
      </c>
      <c r="G58">
        <v>20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4</v>
      </c>
      <c r="X58">
        <v>0</v>
      </c>
      <c r="Y58">
        <v>0</v>
      </c>
      <c r="Z58">
        <v>0</v>
      </c>
      <c r="AA58">
        <v>1</v>
      </c>
    </row>
    <row r="59" spans="1:27" x14ac:dyDescent="0.25">
      <c r="A59" t="s">
        <v>110</v>
      </c>
      <c r="B59">
        <v>4</v>
      </c>
      <c r="C59">
        <v>1138028</v>
      </c>
      <c r="D59" t="s">
        <v>127</v>
      </c>
      <c r="E59" t="s">
        <v>29</v>
      </c>
      <c r="F59">
        <v>18</v>
      </c>
      <c r="G59">
        <v>18</v>
      </c>
      <c r="H59">
        <v>1</v>
      </c>
      <c r="I59">
        <v>1</v>
      </c>
      <c r="J59">
        <v>0</v>
      </c>
      <c r="K59">
        <v>0</v>
      </c>
      <c r="L59">
        <v>0</v>
      </c>
      <c r="M59">
        <v>1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4</v>
      </c>
      <c r="X59">
        <v>0</v>
      </c>
      <c r="Y59">
        <v>0</v>
      </c>
      <c r="Z59">
        <v>0</v>
      </c>
      <c r="AA59">
        <v>1</v>
      </c>
    </row>
    <row r="60" spans="1:27" x14ac:dyDescent="0.25">
      <c r="A60" t="s">
        <v>110</v>
      </c>
      <c r="B60">
        <v>4</v>
      </c>
      <c r="C60">
        <v>1214450</v>
      </c>
      <c r="D60" t="s">
        <v>128</v>
      </c>
      <c r="E60" t="s">
        <v>29</v>
      </c>
      <c r="F60">
        <v>20</v>
      </c>
      <c r="G60">
        <v>20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4</v>
      </c>
      <c r="X60">
        <v>0</v>
      </c>
      <c r="Y60">
        <v>0</v>
      </c>
      <c r="Z60">
        <v>0</v>
      </c>
      <c r="AA60">
        <v>1</v>
      </c>
    </row>
    <row r="61" spans="1:27" x14ac:dyDescent="0.25">
      <c r="A61" t="s">
        <v>110</v>
      </c>
      <c r="B61">
        <v>5</v>
      </c>
      <c r="C61">
        <v>3951105</v>
      </c>
      <c r="D61" t="s">
        <v>131</v>
      </c>
      <c r="E61" t="s">
        <v>29</v>
      </c>
      <c r="F61">
        <v>15</v>
      </c>
      <c r="G61">
        <v>15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4</v>
      </c>
      <c r="X61">
        <v>0</v>
      </c>
      <c r="Y61">
        <v>0</v>
      </c>
      <c r="Z61">
        <v>0</v>
      </c>
      <c r="AA61">
        <v>1</v>
      </c>
    </row>
    <row r="62" spans="1:27" x14ac:dyDescent="0.25">
      <c r="A62" t="s">
        <v>133</v>
      </c>
      <c r="B62">
        <v>1</v>
      </c>
      <c r="C62">
        <v>2602</v>
      </c>
      <c r="D62" t="s">
        <v>134</v>
      </c>
      <c r="E62" t="s">
        <v>29</v>
      </c>
      <c r="F62">
        <v>10</v>
      </c>
      <c r="G62">
        <v>10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4</v>
      </c>
      <c r="X62">
        <v>0</v>
      </c>
      <c r="Y62">
        <v>0</v>
      </c>
      <c r="Z62">
        <v>0</v>
      </c>
      <c r="AA62">
        <v>1</v>
      </c>
    </row>
    <row r="63" spans="1:27" x14ac:dyDescent="0.25">
      <c r="A63" t="s">
        <v>133</v>
      </c>
      <c r="B63">
        <v>1</v>
      </c>
      <c r="C63">
        <v>3281</v>
      </c>
      <c r="D63" t="s">
        <v>135</v>
      </c>
      <c r="E63" t="s">
        <v>29</v>
      </c>
      <c r="F63">
        <v>12</v>
      </c>
      <c r="G63">
        <v>12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4</v>
      </c>
      <c r="X63">
        <v>0</v>
      </c>
      <c r="Y63">
        <v>0</v>
      </c>
      <c r="Z63">
        <v>0</v>
      </c>
      <c r="AA63">
        <v>1</v>
      </c>
    </row>
    <row r="64" spans="1:27" x14ac:dyDescent="0.25">
      <c r="A64" t="s">
        <v>133</v>
      </c>
      <c r="B64">
        <v>2</v>
      </c>
      <c r="C64">
        <v>5920662</v>
      </c>
      <c r="D64" t="s">
        <v>141</v>
      </c>
      <c r="E64" t="s">
        <v>29</v>
      </c>
      <c r="F64">
        <v>27</v>
      </c>
      <c r="G64">
        <v>28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1</v>
      </c>
      <c r="V64">
        <v>0</v>
      </c>
      <c r="W64">
        <v>4</v>
      </c>
      <c r="X64">
        <v>0</v>
      </c>
      <c r="Y64">
        <v>0</v>
      </c>
      <c r="Z64">
        <v>0</v>
      </c>
      <c r="AA64">
        <v>1</v>
      </c>
    </row>
    <row r="65" spans="1:27" x14ac:dyDescent="0.25">
      <c r="A65" t="s">
        <v>133</v>
      </c>
      <c r="B65">
        <v>3</v>
      </c>
      <c r="C65">
        <v>790417</v>
      </c>
      <c r="D65" t="s">
        <v>144</v>
      </c>
      <c r="E65" t="s">
        <v>29</v>
      </c>
      <c r="F65">
        <v>10</v>
      </c>
      <c r="G65">
        <v>10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4</v>
      </c>
      <c r="X65">
        <v>0</v>
      </c>
      <c r="Y65">
        <v>0</v>
      </c>
      <c r="Z65">
        <v>0</v>
      </c>
      <c r="AA65">
        <v>1</v>
      </c>
    </row>
    <row r="66" spans="1:27" x14ac:dyDescent="0.25">
      <c r="A66" t="s">
        <v>133</v>
      </c>
      <c r="B66">
        <v>3</v>
      </c>
      <c r="C66">
        <v>5906494</v>
      </c>
      <c r="D66" t="s">
        <v>145</v>
      </c>
      <c r="E66" t="s">
        <v>29</v>
      </c>
      <c r="F66">
        <v>13</v>
      </c>
      <c r="G66">
        <v>13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4</v>
      </c>
      <c r="X66">
        <v>0</v>
      </c>
      <c r="Y66">
        <v>0</v>
      </c>
      <c r="Z66">
        <v>0</v>
      </c>
      <c r="AA66">
        <v>1</v>
      </c>
    </row>
    <row r="67" spans="1:27" x14ac:dyDescent="0.25">
      <c r="A67" t="s">
        <v>133</v>
      </c>
      <c r="B67">
        <v>4</v>
      </c>
      <c r="C67">
        <v>4955</v>
      </c>
      <c r="D67" t="s">
        <v>147</v>
      </c>
      <c r="E67" t="s">
        <v>29</v>
      </c>
      <c r="F67">
        <v>21</v>
      </c>
      <c r="G67">
        <v>22</v>
      </c>
      <c r="H67">
        <v>1</v>
      </c>
      <c r="I67">
        <v>1</v>
      </c>
      <c r="J67">
        <v>0</v>
      </c>
      <c r="K67">
        <v>1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1</v>
      </c>
      <c r="V67">
        <v>0</v>
      </c>
      <c r="W67">
        <v>4</v>
      </c>
      <c r="X67">
        <v>0</v>
      </c>
      <c r="Y67">
        <v>0</v>
      </c>
      <c r="Z67">
        <v>0</v>
      </c>
      <c r="AA67">
        <v>1</v>
      </c>
    </row>
    <row r="68" spans="1:27" x14ac:dyDescent="0.25">
      <c r="A68" t="s">
        <v>133</v>
      </c>
      <c r="B68">
        <v>4</v>
      </c>
      <c r="C68">
        <v>4719901</v>
      </c>
      <c r="D68" t="s">
        <v>149</v>
      </c>
      <c r="E68" t="s">
        <v>29</v>
      </c>
      <c r="F68">
        <v>17</v>
      </c>
      <c r="G68">
        <v>18</v>
      </c>
      <c r="H68">
        <v>1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4</v>
      </c>
      <c r="X68">
        <v>0</v>
      </c>
      <c r="Y68">
        <v>1</v>
      </c>
      <c r="Z68">
        <v>0</v>
      </c>
      <c r="AA68">
        <v>1</v>
      </c>
    </row>
    <row r="69" spans="1:27" x14ac:dyDescent="0.25">
      <c r="A69" t="s">
        <v>150</v>
      </c>
      <c r="B69">
        <v>1</v>
      </c>
      <c r="C69">
        <v>782</v>
      </c>
      <c r="D69" t="s">
        <v>151</v>
      </c>
      <c r="E69" t="s">
        <v>29</v>
      </c>
      <c r="F69">
        <v>13</v>
      </c>
      <c r="G69">
        <v>13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4</v>
      </c>
      <c r="X69">
        <v>0</v>
      </c>
      <c r="Y69">
        <v>0</v>
      </c>
      <c r="Z69">
        <v>0</v>
      </c>
      <c r="AA69">
        <v>1</v>
      </c>
    </row>
    <row r="70" spans="1:27" x14ac:dyDescent="0.25">
      <c r="A70" t="s">
        <v>150</v>
      </c>
      <c r="B70">
        <v>1</v>
      </c>
      <c r="C70">
        <v>9304</v>
      </c>
      <c r="D70" t="s">
        <v>152</v>
      </c>
      <c r="E70" t="s">
        <v>29</v>
      </c>
      <c r="F70">
        <v>9</v>
      </c>
      <c r="G70">
        <v>9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4</v>
      </c>
      <c r="X70">
        <v>0</v>
      </c>
      <c r="Y70">
        <v>0</v>
      </c>
      <c r="Z70">
        <v>0</v>
      </c>
      <c r="AA70">
        <v>1</v>
      </c>
    </row>
    <row r="71" spans="1:27" x14ac:dyDescent="0.25">
      <c r="A71" t="s">
        <v>150</v>
      </c>
      <c r="B71">
        <v>2</v>
      </c>
      <c r="C71">
        <v>748800</v>
      </c>
      <c r="D71" t="s">
        <v>158</v>
      </c>
      <c r="E71" t="s">
        <v>29</v>
      </c>
      <c r="F71">
        <v>14</v>
      </c>
      <c r="G71">
        <v>14</v>
      </c>
      <c r="H71">
        <v>0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4</v>
      </c>
      <c r="X71">
        <v>0</v>
      </c>
      <c r="Y71">
        <v>0</v>
      </c>
      <c r="Z71">
        <v>0</v>
      </c>
      <c r="AA71">
        <v>1</v>
      </c>
    </row>
    <row r="72" spans="1:27" x14ac:dyDescent="0.25">
      <c r="A72" t="s">
        <v>150</v>
      </c>
      <c r="B72">
        <v>3</v>
      </c>
      <c r="C72">
        <v>8852</v>
      </c>
      <c r="D72" t="s">
        <v>160</v>
      </c>
      <c r="E72" t="s">
        <v>29</v>
      </c>
      <c r="F72">
        <v>8</v>
      </c>
      <c r="G72">
        <v>8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4</v>
      </c>
      <c r="X72">
        <v>0</v>
      </c>
      <c r="Y72">
        <v>0</v>
      </c>
      <c r="Z72">
        <v>0</v>
      </c>
      <c r="AA72">
        <v>1</v>
      </c>
    </row>
    <row r="73" spans="1:27" x14ac:dyDescent="0.25">
      <c r="A73" t="s">
        <v>150</v>
      </c>
      <c r="B73">
        <v>3</v>
      </c>
      <c r="C73">
        <v>1009891</v>
      </c>
      <c r="D73" t="s">
        <v>162</v>
      </c>
      <c r="E73" t="s">
        <v>29</v>
      </c>
      <c r="F73">
        <v>11</v>
      </c>
      <c r="G73">
        <v>11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4</v>
      </c>
      <c r="X73">
        <v>0</v>
      </c>
      <c r="Y73">
        <v>0</v>
      </c>
      <c r="Z73">
        <v>0</v>
      </c>
      <c r="AA73">
        <v>1</v>
      </c>
    </row>
    <row r="74" spans="1:27" x14ac:dyDescent="0.25">
      <c r="A74" t="s">
        <v>150</v>
      </c>
      <c r="B74">
        <v>4</v>
      </c>
      <c r="C74">
        <v>6173</v>
      </c>
      <c r="D74" t="s">
        <v>165</v>
      </c>
      <c r="E74" t="s">
        <v>29</v>
      </c>
      <c r="F74">
        <v>16</v>
      </c>
      <c r="G74">
        <v>16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4</v>
      </c>
      <c r="X74">
        <v>0</v>
      </c>
      <c r="Y74">
        <v>0</v>
      </c>
      <c r="Z74">
        <v>0</v>
      </c>
      <c r="AA74">
        <v>1</v>
      </c>
    </row>
    <row r="75" spans="1:27" x14ac:dyDescent="0.25">
      <c r="A75" t="s">
        <v>150</v>
      </c>
      <c r="B75">
        <v>4</v>
      </c>
      <c r="C75">
        <v>9465</v>
      </c>
      <c r="D75" t="s">
        <v>166</v>
      </c>
      <c r="E75" t="s">
        <v>29</v>
      </c>
      <c r="F75">
        <v>12</v>
      </c>
      <c r="G75">
        <v>14</v>
      </c>
      <c r="H75">
        <v>0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2</v>
      </c>
      <c r="V75">
        <v>0</v>
      </c>
      <c r="W75">
        <v>4</v>
      </c>
      <c r="X75">
        <v>0</v>
      </c>
      <c r="Y75">
        <v>0</v>
      </c>
      <c r="Z75">
        <v>0</v>
      </c>
      <c r="AA75">
        <v>1</v>
      </c>
    </row>
    <row r="76" spans="1:27" x14ac:dyDescent="0.25">
      <c r="A76" t="s">
        <v>27</v>
      </c>
      <c r="B76">
        <v>1</v>
      </c>
      <c r="C76">
        <v>4211622</v>
      </c>
      <c r="D76" t="s">
        <v>32</v>
      </c>
      <c r="E76" t="s">
        <v>29</v>
      </c>
      <c r="F76">
        <v>20</v>
      </c>
      <c r="G76">
        <v>20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5</v>
      </c>
      <c r="X76">
        <v>0</v>
      </c>
      <c r="Y76">
        <v>0</v>
      </c>
      <c r="Z76">
        <v>0</v>
      </c>
      <c r="AA76">
        <v>1</v>
      </c>
    </row>
    <row r="77" spans="1:27" x14ac:dyDescent="0.25">
      <c r="A77" t="s">
        <v>27</v>
      </c>
      <c r="B77">
        <v>3</v>
      </c>
      <c r="C77">
        <v>5010</v>
      </c>
      <c r="D77" t="s">
        <v>40</v>
      </c>
      <c r="E77" t="s">
        <v>29</v>
      </c>
      <c r="F77">
        <v>9</v>
      </c>
      <c r="G77">
        <v>10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1</v>
      </c>
      <c r="V77">
        <v>0</v>
      </c>
      <c r="W77">
        <v>5</v>
      </c>
      <c r="X77">
        <v>0</v>
      </c>
      <c r="Y77">
        <v>0</v>
      </c>
      <c r="Z77">
        <v>0</v>
      </c>
      <c r="AA77">
        <v>1</v>
      </c>
    </row>
    <row r="78" spans="1:27" x14ac:dyDescent="0.25">
      <c r="A78" t="s">
        <v>27</v>
      </c>
      <c r="B78">
        <v>3</v>
      </c>
      <c r="C78">
        <v>1295732</v>
      </c>
      <c r="D78" t="s">
        <v>41</v>
      </c>
      <c r="E78" t="s">
        <v>29</v>
      </c>
      <c r="F78">
        <v>20</v>
      </c>
      <c r="G78">
        <v>20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5</v>
      </c>
      <c r="X78">
        <v>0</v>
      </c>
      <c r="Y78">
        <v>0</v>
      </c>
      <c r="Z78">
        <v>0</v>
      </c>
      <c r="AA78">
        <v>1</v>
      </c>
    </row>
    <row r="79" spans="1:27" x14ac:dyDescent="0.25">
      <c r="A79" t="s">
        <v>45</v>
      </c>
      <c r="B79">
        <v>2</v>
      </c>
      <c r="C79">
        <v>7029</v>
      </c>
      <c r="D79" t="s">
        <v>51</v>
      </c>
      <c r="E79" t="s">
        <v>29</v>
      </c>
      <c r="F79">
        <v>10</v>
      </c>
      <c r="G79">
        <v>10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5</v>
      </c>
      <c r="X79">
        <v>0</v>
      </c>
      <c r="Y79">
        <v>0</v>
      </c>
      <c r="Z79">
        <v>0</v>
      </c>
      <c r="AA79">
        <v>1</v>
      </c>
    </row>
    <row r="80" spans="1:27" x14ac:dyDescent="0.25">
      <c r="A80" t="s">
        <v>45</v>
      </c>
      <c r="B80">
        <v>3</v>
      </c>
      <c r="C80">
        <v>6666287</v>
      </c>
      <c r="D80" t="s">
        <v>58</v>
      </c>
      <c r="E80" t="s">
        <v>29</v>
      </c>
      <c r="F80">
        <v>27</v>
      </c>
      <c r="G80">
        <v>27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5</v>
      </c>
      <c r="X80">
        <v>0</v>
      </c>
      <c r="Y80">
        <v>0</v>
      </c>
      <c r="Z80">
        <v>0</v>
      </c>
      <c r="AA80">
        <v>1</v>
      </c>
    </row>
    <row r="81" spans="1:27" x14ac:dyDescent="0.25">
      <c r="A81" t="s">
        <v>64</v>
      </c>
      <c r="B81">
        <v>5</v>
      </c>
      <c r="C81">
        <v>411</v>
      </c>
      <c r="D81" t="s">
        <v>87</v>
      </c>
      <c r="E81" t="s">
        <v>29</v>
      </c>
      <c r="F81">
        <v>13</v>
      </c>
      <c r="G81">
        <v>15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2</v>
      </c>
      <c r="V81">
        <v>0</v>
      </c>
      <c r="W81">
        <v>5</v>
      </c>
      <c r="X81">
        <v>0</v>
      </c>
      <c r="Y81">
        <v>0</v>
      </c>
      <c r="Z81">
        <v>0</v>
      </c>
      <c r="AA81">
        <v>1</v>
      </c>
    </row>
    <row r="82" spans="1:27" x14ac:dyDescent="0.25">
      <c r="A82" t="s">
        <v>64</v>
      </c>
      <c r="B82">
        <v>5</v>
      </c>
      <c r="C82">
        <v>1559</v>
      </c>
      <c r="D82" t="s">
        <v>88</v>
      </c>
      <c r="E82" t="s">
        <v>29</v>
      </c>
      <c r="F82">
        <v>13</v>
      </c>
      <c r="G82">
        <v>13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5</v>
      </c>
      <c r="X82">
        <v>0</v>
      </c>
      <c r="Y82">
        <v>0</v>
      </c>
      <c r="Z82">
        <v>0</v>
      </c>
      <c r="AA82">
        <v>1</v>
      </c>
    </row>
    <row r="83" spans="1:27" x14ac:dyDescent="0.25">
      <c r="A83" t="s">
        <v>64</v>
      </c>
      <c r="B83">
        <v>5</v>
      </c>
      <c r="C83">
        <v>2672087</v>
      </c>
      <c r="D83" t="s">
        <v>91</v>
      </c>
      <c r="E83" t="s">
        <v>29</v>
      </c>
      <c r="F83">
        <v>16</v>
      </c>
      <c r="G83">
        <v>20</v>
      </c>
      <c r="H83">
        <v>1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4</v>
      </c>
      <c r="V83">
        <v>0</v>
      </c>
      <c r="W83">
        <v>5</v>
      </c>
      <c r="X83">
        <v>0</v>
      </c>
      <c r="Y83">
        <v>0</v>
      </c>
      <c r="Z83">
        <v>0</v>
      </c>
      <c r="AA83">
        <v>1</v>
      </c>
    </row>
    <row r="84" spans="1:27" x14ac:dyDescent="0.25">
      <c r="A84" t="s">
        <v>92</v>
      </c>
      <c r="B84">
        <v>2</v>
      </c>
      <c r="C84">
        <v>1533242</v>
      </c>
      <c r="D84" t="s">
        <v>99</v>
      </c>
      <c r="E84" t="s">
        <v>29</v>
      </c>
      <c r="F84">
        <v>13</v>
      </c>
      <c r="G84">
        <v>13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5</v>
      </c>
      <c r="X84">
        <v>0</v>
      </c>
      <c r="Y84">
        <v>0</v>
      </c>
      <c r="Z84">
        <v>0</v>
      </c>
      <c r="AA84">
        <v>1</v>
      </c>
    </row>
    <row r="85" spans="1:27" x14ac:dyDescent="0.25">
      <c r="A85" t="s">
        <v>92</v>
      </c>
      <c r="B85">
        <v>2</v>
      </c>
      <c r="C85">
        <v>1542623</v>
      </c>
      <c r="D85" t="s">
        <v>100</v>
      </c>
      <c r="E85" t="s">
        <v>29</v>
      </c>
      <c r="F85">
        <v>17</v>
      </c>
      <c r="G85">
        <v>18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1</v>
      </c>
      <c r="V85">
        <v>0</v>
      </c>
      <c r="W85">
        <v>5</v>
      </c>
      <c r="X85">
        <v>0</v>
      </c>
      <c r="Y85">
        <v>0</v>
      </c>
      <c r="Z85">
        <v>0</v>
      </c>
      <c r="AA85">
        <v>1</v>
      </c>
    </row>
    <row r="86" spans="1:27" x14ac:dyDescent="0.25">
      <c r="A86" t="s">
        <v>92</v>
      </c>
      <c r="B86">
        <v>3</v>
      </c>
      <c r="C86">
        <v>1416954</v>
      </c>
      <c r="D86" t="s">
        <v>105</v>
      </c>
      <c r="E86" t="s">
        <v>29</v>
      </c>
      <c r="F86">
        <v>14</v>
      </c>
      <c r="G86">
        <v>15</v>
      </c>
      <c r="H86">
        <v>1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1</v>
      </c>
      <c r="V86">
        <v>0</v>
      </c>
      <c r="W86">
        <v>5</v>
      </c>
      <c r="X86">
        <v>0</v>
      </c>
      <c r="Y86">
        <v>1</v>
      </c>
      <c r="Z86">
        <v>0</v>
      </c>
      <c r="AA86">
        <v>1</v>
      </c>
    </row>
    <row r="87" spans="1:27" x14ac:dyDescent="0.25">
      <c r="A87" t="s">
        <v>110</v>
      </c>
      <c r="B87">
        <v>1</v>
      </c>
      <c r="C87">
        <v>2342254</v>
      </c>
      <c r="D87" t="s">
        <v>114</v>
      </c>
      <c r="E87" t="s">
        <v>29</v>
      </c>
      <c r="F87">
        <v>14</v>
      </c>
      <c r="G87">
        <v>14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5</v>
      </c>
      <c r="X87">
        <v>0</v>
      </c>
      <c r="Y87">
        <v>0</v>
      </c>
      <c r="Z87">
        <v>0</v>
      </c>
      <c r="AA87">
        <v>1</v>
      </c>
    </row>
    <row r="88" spans="1:27" x14ac:dyDescent="0.25">
      <c r="A88" t="s">
        <v>110</v>
      </c>
      <c r="B88">
        <v>2</v>
      </c>
      <c r="C88">
        <v>498</v>
      </c>
      <c r="D88" t="s">
        <v>115</v>
      </c>
      <c r="E88" t="s">
        <v>29</v>
      </c>
      <c r="F88">
        <v>12</v>
      </c>
      <c r="G88">
        <v>13</v>
      </c>
      <c r="H88">
        <v>0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1</v>
      </c>
      <c r="V88">
        <v>0</v>
      </c>
      <c r="W88">
        <v>5</v>
      </c>
      <c r="X88">
        <v>0</v>
      </c>
      <c r="Y88">
        <v>0</v>
      </c>
      <c r="Z88">
        <v>0</v>
      </c>
      <c r="AA88">
        <v>1</v>
      </c>
    </row>
    <row r="89" spans="1:27" x14ac:dyDescent="0.25">
      <c r="A89" t="s">
        <v>110</v>
      </c>
      <c r="B89">
        <v>3</v>
      </c>
      <c r="C89">
        <v>213</v>
      </c>
      <c r="D89" t="s">
        <v>120</v>
      </c>
      <c r="E89" t="s">
        <v>29</v>
      </c>
      <c r="F89">
        <v>23</v>
      </c>
      <c r="G89">
        <v>23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5</v>
      </c>
      <c r="X89">
        <v>0</v>
      </c>
      <c r="Y89">
        <v>0</v>
      </c>
      <c r="Z89">
        <v>0</v>
      </c>
      <c r="AA89">
        <v>1</v>
      </c>
    </row>
    <row r="90" spans="1:27" x14ac:dyDescent="0.25">
      <c r="A90" t="s">
        <v>110</v>
      </c>
      <c r="B90">
        <v>4</v>
      </c>
      <c r="C90">
        <v>1350</v>
      </c>
      <c r="D90" t="s">
        <v>125</v>
      </c>
      <c r="E90" t="s">
        <v>29</v>
      </c>
      <c r="F90">
        <v>11</v>
      </c>
      <c r="G90">
        <v>15</v>
      </c>
      <c r="H90">
        <v>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4</v>
      </c>
      <c r="V90">
        <v>0</v>
      </c>
      <c r="W90">
        <v>5</v>
      </c>
      <c r="X90">
        <v>0</v>
      </c>
      <c r="Y90">
        <v>0</v>
      </c>
      <c r="Z90">
        <v>0</v>
      </c>
      <c r="AA90">
        <v>1</v>
      </c>
    </row>
    <row r="91" spans="1:27" x14ac:dyDescent="0.25">
      <c r="A91" t="s">
        <v>110</v>
      </c>
      <c r="B91">
        <v>5</v>
      </c>
      <c r="C91">
        <v>3834</v>
      </c>
      <c r="D91" t="s">
        <v>129</v>
      </c>
      <c r="E91" t="s">
        <v>29</v>
      </c>
      <c r="F91">
        <v>15</v>
      </c>
      <c r="G91">
        <v>16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</v>
      </c>
      <c r="P91">
        <v>0</v>
      </c>
      <c r="Q91">
        <v>0</v>
      </c>
      <c r="R91">
        <v>0</v>
      </c>
      <c r="S91">
        <v>0</v>
      </c>
      <c r="T91">
        <v>0</v>
      </c>
      <c r="U91">
        <v>1</v>
      </c>
      <c r="V91">
        <v>0</v>
      </c>
      <c r="W91">
        <v>5</v>
      </c>
      <c r="X91">
        <v>0</v>
      </c>
      <c r="Y91">
        <v>0</v>
      </c>
      <c r="Z91">
        <v>0</v>
      </c>
      <c r="AA91">
        <v>1</v>
      </c>
    </row>
    <row r="92" spans="1:27" x14ac:dyDescent="0.25">
      <c r="A92" t="s">
        <v>133</v>
      </c>
      <c r="B92">
        <v>2</v>
      </c>
      <c r="C92">
        <v>1293995</v>
      </c>
      <c r="D92" t="s">
        <v>140</v>
      </c>
      <c r="E92" t="s">
        <v>29</v>
      </c>
      <c r="F92">
        <v>22</v>
      </c>
      <c r="G92">
        <v>22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5</v>
      </c>
      <c r="X92">
        <v>0</v>
      </c>
      <c r="Y92">
        <v>0</v>
      </c>
      <c r="Z92">
        <v>0</v>
      </c>
      <c r="AA92">
        <v>1</v>
      </c>
    </row>
    <row r="93" spans="1:27" x14ac:dyDescent="0.25">
      <c r="A93" t="s">
        <v>133</v>
      </c>
      <c r="B93">
        <v>4</v>
      </c>
      <c r="C93">
        <v>945</v>
      </c>
      <c r="D93" t="s">
        <v>146</v>
      </c>
      <c r="E93" t="s">
        <v>29</v>
      </c>
      <c r="F93">
        <v>8</v>
      </c>
      <c r="G93">
        <v>8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5</v>
      </c>
      <c r="X93">
        <v>0</v>
      </c>
      <c r="Y93">
        <v>0</v>
      </c>
      <c r="Z93">
        <v>0</v>
      </c>
      <c r="AA93">
        <v>1</v>
      </c>
    </row>
    <row r="94" spans="1:27" x14ac:dyDescent="0.25">
      <c r="A94" t="s">
        <v>150</v>
      </c>
      <c r="B94">
        <v>1</v>
      </c>
      <c r="C94">
        <v>1216487</v>
      </c>
      <c r="D94" t="s">
        <v>153</v>
      </c>
      <c r="E94" t="s">
        <v>29</v>
      </c>
      <c r="F94">
        <v>10</v>
      </c>
      <c r="G94">
        <v>11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1</v>
      </c>
      <c r="V94">
        <v>0</v>
      </c>
      <c r="W94">
        <v>5</v>
      </c>
      <c r="X94">
        <v>0</v>
      </c>
      <c r="Y94">
        <v>0</v>
      </c>
      <c r="Z94">
        <v>0</v>
      </c>
      <c r="AA94">
        <v>1</v>
      </c>
    </row>
    <row r="95" spans="1:27" x14ac:dyDescent="0.25">
      <c r="A95" t="s">
        <v>150</v>
      </c>
      <c r="B95">
        <v>2</v>
      </c>
      <c r="C95">
        <v>570</v>
      </c>
      <c r="D95" t="s">
        <v>155</v>
      </c>
      <c r="E95" t="s">
        <v>29</v>
      </c>
      <c r="F95">
        <v>20</v>
      </c>
      <c r="G95">
        <v>20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5</v>
      </c>
      <c r="X95">
        <v>0</v>
      </c>
      <c r="Y95">
        <v>0</v>
      </c>
      <c r="Z95">
        <v>0</v>
      </c>
      <c r="AA95">
        <v>1</v>
      </c>
    </row>
    <row r="96" spans="1:27" x14ac:dyDescent="0.25">
      <c r="A96" t="s">
        <v>150</v>
      </c>
      <c r="B96">
        <v>2</v>
      </c>
      <c r="C96">
        <v>4596</v>
      </c>
      <c r="D96" t="s">
        <v>156</v>
      </c>
      <c r="E96" t="s">
        <v>29</v>
      </c>
      <c r="F96">
        <v>25</v>
      </c>
      <c r="G96">
        <v>26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1</v>
      </c>
      <c r="V96">
        <v>0</v>
      </c>
      <c r="W96">
        <v>5</v>
      </c>
      <c r="X96">
        <v>0</v>
      </c>
      <c r="Y96">
        <v>0</v>
      </c>
      <c r="Z96">
        <v>0</v>
      </c>
      <c r="AA96">
        <v>1</v>
      </c>
    </row>
    <row r="97" spans="1:27" x14ac:dyDescent="0.25">
      <c r="A97" t="s">
        <v>150</v>
      </c>
      <c r="B97">
        <v>4</v>
      </c>
      <c r="C97">
        <v>2688189</v>
      </c>
      <c r="D97" t="s">
        <v>167</v>
      </c>
      <c r="E97" t="s">
        <v>29</v>
      </c>
      <c r="F97">
        <v>20</v>
      </c>
      <c r="G97">
        <v>23</v>
      </c>
      <c r="H97">
        <v>1</v>
      </c>
      <c r="I97">
        <v>0</v>
      </c>
      <c r="J97">
        <v>0</v>
      </c>
      <c r="K97">
        <v>0</v>
      </c>
      <c r="L97">
        <v>0</v>
      </c>
      <c r="M97">
        <v>1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3</v>
      </c>
      <c r="V97">
        <v>0</v>
      </c>
      <c r="W97">
        <v>5</v>
      </c>
      <c r="X97">
        <v>0</v>
      </c>
      <c r="Y97">
        <v>0</v>
      </c>
      <c r="Z97">
        <v>0</v>
      </c>
      <c r="AA97">
        <v>1</v>
      </c>
    </row>
    <row r="98" spans="1:27" x14ac:dyDescent="0.25">
      <c r="A98" t="s">
        <v>27</v>
      </c>
      <c r="B98">
        <v>1</v>
      </c>
      <c r="C98">
        <v>5432945</v>
      </c>
      <c r="D98" t="s">
        <v>33</v>
      </c>
      <c r="E98" t="s">
        <v>29</v>
      </c>
      <c r="F98">
        <v>25</v>
      </c>
      <c r="G98">
        <v>25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6</v>
      </c>
      <c r="X98">
        <v>0</v>
      </c>
      <c r="Y98">
        <v>0</v>
      </c>
      <c r="Z98">
        <v>0</v>
      </c>
      <c r="AA98">
        <v>1</v>
      </c>
    </row>
    <row r="99" spans="1:27" x14ac:dyDescent="0.25">
      <c r="A99" t="s">
        <v>27</v>
      </c>
      <c r="B99">
        <v>2</v>
      </c>
      <c r="C99">
        <v>3210</v>
      </c>
      <c r="D99" t="s">
        <v>34</v>
      </c>
      <c r="E99" t="s">
        <v>29</v>
      </c>
      <c r="F99">
        <v>13</v>
      </c>
      <c r="G99">
        <v>14</v>
      </c>
      <c r="H99">
        <v>2</v>
      </c>
      <c r="I99">
        <v>0</v>
      </c>
      <c r="J99">
        <v>0</v>
      </c>
      <c r="K99">
        <v>1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1</v>
      </c>
      <c r="V99">
        <v>0</v>
      </c>
      <c r="W99">
        <v>6</v>
      </c>
      <c r="X99">
        <v>0</v>
      </c>
      <c r="Y99">
        <v>1</v>
      </c>
      <c r="Z99">
        <v>0</v>
      </c>
      <c r="AA99">
        <v>1</v>
      </c>
    </row>
    <row r="100" spans="1:27" x14ac:dyDescent="0.25">
      <c r="A100" t="s">
        <v>27</v>
      </c>
      <c r="B100">
        <v>2</v>
      </c>
      <c r="C100">
        <v>4456966</v>
      </c>
      <c r="D100" t="s">
        <v>36</v>
      </c>
      <c r="E100" t="s">
        <v>29</v>
      </c>
      <c r="F100">
        <v>21</v>
      </c>
      <c r="G100">
        <v>23</v>
      </c>
      <c r="H100">
        <v>2</v>
      </c>
      <c r="I100">
        <v>0</v>
      </c>
      <c r="J100">
        <v>0</v>
      </c>
      <c r="K100">
        <v>0</v>
      </c>
      <c r="L100">
        <v>0</v>
      </c>
      <c r="M100">
        <v>1</v>
      </c>
      <c r="N100">
        <v>1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2</v>
      </c>
      <c r="V100">
        <v>0</v>
      </c>
      <c r="W100">
        <v>6</v>
      </c>
      <c r="X100">
        <v>0</v>
      </c>
      <c r="Y100">
        <v>0</v>
      </c>
      <c r="Z100">
        <v>0</v>
      </c>
      <c r="AA100">
        <v>1</v>
      </c>
    </row>
    <row r="101" spans="1:27" x14ac:dyDescent="0.25">
      <c r="A101" t="s">
        <v>45</v>
      </c>
      <c r="B101">
        <v>1</v>
      </c>
      <c r="C101">
        <v>7833</v>
      </c>
      <c r="D101" t="s">
        <v>46</v>
      </c>
      <c r="E101" t="s">
        <v>29</v>
      </c>
      <c r="F101">
        <v>25</v>
      </c>
      <c r="G101">
        <v>25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6</v>
      </c>
      <c r="X101">
        <v>0</v>
      </c>
      <c r="Y101">
        <v>0</v>
      </c>
      <c r="Z101">
        <v>0</v>
      </c>
      <c r="AA101">
        <v>1</v>
      </c>
    </row>
    <row r="102" spans="1:27" x14ac:dyDescent="0.25">
      <c r="A102" t="s">
        <v>45</v>
      </c>
      <c r="B102">
        <v>1</v>
      </c>
      <c r="C102">
        <v>3977462</v>
      </c>
      <c r="D102" t="s">
        <v>48</v>
      </c>
      <c r="E102" t="s">
        <v>29</v>
      </c>
      <c r="F102">
        <v>19</v>
      </c>
      <c r="G102">
        <v>19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6</v>
      </c>
      <c r="X102">
        <v>0</v>
      </c>
      <c r="Y102">
        <v>0</v>
      </c>
      <c r="Z102">
        <v>0</v>
      </c>
      <c r="AA102">
        <v>1</v>
      </c>
    </row>
    <row r="103" spans="1:27" x14ac:dyDescent="0.25">
      <c r="A103" t="s">
        <v>45</v>
      </c>
      <c r="B103">
        <v>1</v>
      </c>
      <c r="C103">
        <v>6662264</v>
      </c>
      <c r="D103" t="s">
        <v>49</v>
      </c>
      <c r="E103" t="s">
        <v>29</v>
      </c>
      <c r="F103">
        <v>16</v>
      </c>
      <c r="G103">
        <v>17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1</v>
      </c>
      <c r="V103">
        <v>0</v>
      </c>
      <c r="W103">
        <v>6</v>
      </c>
      <c r="X103">
        <v>0</v>
      </c>
      <c r="Y103">
        <v>0</v>
      </c>
      <c r="Z103">
        <v>0</v>
      </c>
      <c r="AA103">
        <v>1</v>
      </c>
    </row>
    <row r="104" spans="1:27" x14ac:dyDescent="0.25">
      <c r="A104" t="s">
        <v>45</v>
      </c>
      <c r="B104">
        <v>2</v>
      </c>
      <c r="C104">
        <v>1173</v>
      </c>
      <c r="D104" t="s">
        <v>50</v>
      </c>
      <c r="E104" t="s">
        <v>29</v>
      </c>
      <c r="F104">
        <v>23</v>
      </c>
      <c r="G104">
        <v>25</v>
      </c>
      <c r="H104">
        <v>2</v>
      </c>
      <c r="I104">
        <v>0</v>
      </c>
      <c r="J104">
        <v>0</v>
      </c>
      <c r="K104">
        <v>0</v>
      </c>
      <c r="L104">
        <v>0</v>
      </c>
      <c r="M104">
        <v>1</v>
      </c>
      <c r="N104">
        <v>2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2</v>
      </c>
      <c r="V104">
        <v>0</v>
      </c>
      <c r="W104">
        <v>6</v>
      </c>
      <c r="X104">
        <v>0</v>
      </c>
      <c r="Y104">
        <v>0</v>
      </c>
      <c r="Z104">
        <v>0</v>
      </c>
      <c r="AA104">
        <v>1</v>
      </c>
    </row>
    <row r="105" spans="1:27" x14ac:dyDescent="0.25">
      <c r="A105" t="s">
        <v>64</v>
      </c>
      <c r="B105">
        <v>1</v>
      </c>
      <c r="C105">
        <v>921878</v>
      </c>
      <c r="D105" t="s">
        <v>69</v>
      </c>
      <c r="E105" t="s">
        <v>29</v>
      </c>
      <c r="F105">
        <v>8</v>
      </c>
      <c r="G105">
        <v>8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6</v>
      </c>
      <c r="X105">
        <v>0</v>
      </c>
      <c r="Y105">
        <v>0</v>
      </c>
      <c r="Z105">
        <v>0</v>
      </c>
      <c r="AA105">
        <v>1</v>
      </c>
    </row>
    <row r="106" spans="1:27" x14ac:dyDescent="0.25">
      <c r="A106" t="s">
        <v>64</v>
      </c>
      <c r="B106">
        <v>2</v>
      </c>
      <c r="C106">
        <v>1159</v>
      </c>
      <c r="D106" t="s">
        <v>72</v>
      </c>
      <c r="E106" t="s">
        <v>29</v>
      </c>
      <c r="F106">
        <v>23</v>
      </c>
      <c r="G106">
        <v>24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1</v>
      </c>
      <c r="V106">
        <v>0</v>
      </c>
      <c r="W106">
        <v>6</v>
      </c>
      <c r="X106">
        <v>0</v>
      </c>
      <c r="Y106">
        <v>0</v>
      </c>
      <c r="Z106">
        <v>0</v>
      </c>
      <c r="AA106">
        <v>1</v>
      </c>
    </row>
    <row r="107" spans="1:27" x14ac:dyDescent="0.25">
      <c r="A107" t="s">
        <v>64</v>
      </c>
      <c r="B107">
        <v>2</v>
      </c>
      <c r="C107">
        <v>1366</v>
      </c>
      <c r="D107" t="s">
        <v>73</v>
      </c>
      <c r="E107" t="s">
        <v>29</v>
      </c>
      <c r="F107">
        <v>16</v>
      </c>
      <c r="G107">
        <v>16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6</v>
      </c>
      <c r="X107">
        <v>0</v>
      </c>
      <c r="Y107">
        <v>0</v>
      </c>
      <c r="Z107">
        <v>0</v>
      </c>
      <c r="AA107">
        <v>1</v>
      </c>
    </row>
    <row r="108" spans="1:27" x14ac:dyDescent="0.25">
      <c r="A108" t="s">
        <v>64</v>
      </c>
      <c r="B108">
        <v>2</v>
      </c>
      <c r="C108">
        <v>2925829</v>
      </c>
      <c r="D108" t="s">
        <v>75</v>
      </c>
      <c r="E108" t="s">
        <v>29</v>
      </c>
      <c r="F108">
        <v>15</v>
      </c>
      <c r="G108">
        <v>15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6</v>
      </c>
      <c r="X108">
        <v>0</v>
      </c>
      <c r="Y108">
        <v>0</v>
      </c>
      <c r="Z108">
        <v>0</v>
      </c>
      <c r="AA108">
        <v>1</v>
      </c>
    </row>
    <row r="109" spans="1:27" x14ac:dyDescent="0.25">
      <c r="A109" t="s">
        <v>64</v>
      </c>
      <c r="B109">
        <v>3</v>
      </c>
      <c r="C109">
        <v>1517456</v>
      </c>
      <c r="D109" t="s">
        <v>79</v>
      </c>
      <c r="E109" t="s">
        <v>29</v>
      </c>
      <c r="F109">
        <v>13</v>
      </c>
      <c r="G109">
        <v>13</v>
      </c>
      <c r="H109">
        <v>2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1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6</v>
      </c>
      <c r="X109">
        <v>0</v>
      </c>
      <c r="Y109">
        <v>0</v>
      </c>
      <c r="Z109">
        <v>0</v>
      </c>
      <c r="AA109">
        <v>1</v>
      </c>
    </row>
    <row r="110" spans="1:27" x14ac:dyDescent="0.25">
      <c r="A110" t="s">
        <v>64</v>
      </c>
      <c r="B110">
        <v>3</v>
      </c>
      <c r="C110">
        <v>1521807</v>
      </c>
      <c r="D110" t="s">
        <v>80</v>
      </c>
      <c r="E110" t="s">
        <v>29</v>
      </c>
      <c r="F110">
        <v>10</v>
      </c>
      <c r="G110">
        <v>11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1</v>
      </c>
      <c r="V110">
        <v>0</v>
      </c>
      <c r="W110">
        <v>6</v>
      </c>
      <c r="X110">
        <v>0</v>
      </c>
      <c r="Y110">
        <v>0</v>
      </c>
      <c r="Z110">
        <v>0</v>
      </c>
      <c r="AA110">
        <v>1</v>
      </c>
    </row>
    <row r="111" spans="1:27" x14ac:dyDescent="0.25">
      <c r="A111" t="s">
        <v>92</v>
      </c>
      <c r="B111">
        <v>2</v>
      </c>
      <c r="C111">
        <v>5264984</v>
      </c>
      <c r="D111" t="s">
        <v>102</v>
      </c>
      <c r="E111" t="s">
        <v>29</v>
      </c>
      <c r="F111">
        <v>26</v>
      </c>
      <c r="G111">
        <v>26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6</v>
      </c>
      <c r="X111">
        <v>0</v>
      </c>
      <c r="Y111">
        <v>0</v>
      </c>
      <c r="Z111">
        <v>0</v>
      </c>
      <c r="AA111">
        <v>1</v>
      </c>
    </row>
    <row r="112" spans="1:27" x14ac:dyDescent="0.25">
      <c r="A112" t="s">
        <v>133</v>
      </c>
      <c r="B112">
        <v>1</v>
      </c>
      <c r="C112">
        <v>5296</v>
      </c>
      <c r="D112" t="s">
        <v>136</v>
      </c>
      <c r="E112" t="s">
        <v>29</v>
      </c>
      <c r="F112">
        <v>14</v>
      </c>
      <c r="G112">
        <v>14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6</v>
      </c>
      <c r="X112">
        <v>0</v>
      </c>
      <c r="Y112">
        <v>0</v>
      </c>
      <c r="Z112">
        <v>0</v>
      </c>
      <c r="AA112">
        <v>1</v>
      </c>
    </row>
    <row r="113" spans="1:27" x14ac:dyDescent="0.25">
      <c r="A113" t="s">
        <v>133</v>
      </c>
      <c r="B113">
        <v>1</v>
      </c>
      <c r="C113">
        <v>1274042</v>
      </c>
      <c r="D113" t="s">
        <v>137</v>
      </c>
      <c r="E113" t="s">
        <v>29</v>
      </c>
      <c r="F113">
        <v>20</v>
      </c>
      <c r="G113">
        <v>20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1</v>
      </c>
      <c r="N113">
        <v>0</v>
      </c>
      <c r="O113">
        <v>0</v>
      </c>
      <c r="P113">
        <v>0</v>
      </c>
      <c r="Q113">
        <v>0</v>
      </c>
      <c r="R113">
        <v>1</v>
      </c>
      <c r="S113">
        <v>0</v>
      </c>
      <c r="T113">
        <v>0</v>
      </c>
      <c r="U113">
        <v>0</v>
      </c>
      <c r="V113">
        <v>0</v>
      </c>
      <c r="W113">
        <v>6</v>
      </c>
      <c r="X113">
        <v>0</v>
      </c>
      <c r="Y113">
        <v>0</v>
      </c>
      <c r="Z113">
        <v>0</v>
      </c>
      <c r="AA113">
        <v>1</v>
      </c>
    </row>
    <row r="114" spans="1:27" x14ac:dyDescent="0.25">
      <c r="A114" t="s">
        <v>150</v>
      </c>
      <c r="B114">
        <v>1</v>
      </c>
      <c r="C114">
        <v>1484661</v>
      </c>
      <c r="D114" t="s">
        <v>154</v>
      </c>
      <c r="E114" t="s">
        <v>29</v>
      </c>
      <c r="F114">
        <v>20</v>
      </c>
      <c r="G114">
        <v>22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2</v>
      </c>
      <c r="V114">
        <v>0</v>
      </c>
      <c r="W114">
        <v>6</v>
      </c>
      <c r="X114">
        <v>0</v>
      </c>
      <c r="Y114">
        <v>0</v>
      </c>
      <c r="Z114">
        <v>0</v>
      </c>
      <c r="AA114">
        <v>1</v>
      </c>
    </row>
    <row r="115" spans="1:27" x14ac:dyDescent="0.25">
      <c r="A115" t="s">
        <v>150</v>
      </c>
      <c r="B115">
        <v>3</v>
      </c>
      <c r="C115">
        <v>8542</v>
      </c>
      <c r="D115" t="s">
        <v>159</v>
      </c>
      <c r="E115" t="s">
        <v>29</v>
      </c>
      <c r="F115">
        <v>10</v>
      </c>
      <c r="G115">
        <v>10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6</v>
      </c>
      <c r="X115">
        <v>0</v>
      </c>
      <c r="Y115">
        <v>0</v>
      </c>
      <c r="Z115">
        <v>0</v>
      </c>
      <c r="AA115">
        <v>1</v>
      </c>
    </row>
    <row r="116" spans="1:27" x14ac:dyDescent="0.25">
      <c r="A116" t="s">
        <v>27</v>
      </c>
      <c r="B116">
        <v>2</v>
      </c>
      <c r="C116">
        <v>5946436</v>
      </c>
      <c r="D116" t="s">
        <v>38</v>
      </c>
      <c r="E116" t="s">
        <v>29</v>
      </c>
      <c r="F116">
        <v>23</v>
      </c>
      <c r="G116">
        <v>23</v>
      </c>
      <c r="H116">
        <v>2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0</v>
      </c>
      <c r="O116">
        <v>2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7</v>
      </c>
      <c r="X116">
        <v>0</v>
      </c>
      <c r="Y116">
        <v>1</v>
      </c>
      <c r="Z116">
        <v>0</v>
      </c>
      <c r="AA116">
        <v>1</v>
      </c>
    </row>
    <row r="117" spans="1:27" x14ac:dyDescent="0.25">
      <c r="A117" t="s">
        <v>45</v>
      </c>
      <c r="B117">
        <v>1</v>
      </c>
      <c r="C117">
        <v>1227778</v>
      </c>
      <c r="D117" t="s">
        <v>47</v>
      </c>
      <c r="E117" t="s">
        <v>29</v>
      </c>
      <c r="F117">
        <v>22</v>
      </c>
      <c r="G117">
        <v>23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1</v>
      </c>
      <c r="V117">
        <v>0</v>
      </c>
      <c r="W117">
        <v>7</v>
      </c>
      <c r="X117">
        <v>0</v>
      </c>
      <c r="Y117">
        <v>0</v>
      </c>
      <c r="Z117">
        <v>0</v>
      </c>
      <c r="AA117">
        <v>1</v>
      </c>
    </row>
    <row r="118" spans="1:27" x14ac:dyDescent="0.25">
      <c r="A118" t="s">
        <v>45</v>
      </c>
      <c r="B118">
        <v>2</v>
      </c>
      <c r="C118">
        <v>5611915</v>
      </c>
      <c r="D118" t="s">
        <v>53</v>
      </c>
      <c r="E118" t="s">
        <v>29</v>
      </c>
      <c r="F118">
        <v>20</v>
      </c>
      <c r="G118">
        <v>20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7</v>
      </c>
      <c r="X118">
        <v>0</v>
      </c>
      <c r="Y118">
        <v>0</v>
      </c>
      <c r="Z118">
        <v>0</v>
      </c>
      <c r="AA118">
        <v>1</v>
      </c>
    </row>
    <row r="119" spans="1:27" x14ac:dyDescent="0.25">
      <c r="A119" t="s">
        <v>45</v>
      </c>
      <c r="B119">
        <v>3</v>
      </c>
      <c r="C119">
        <v>6922548</v>
      </c>
      <c r="D119" t="s">
        <v>59</v>
      </c>
      <c r="E119" t="s">
        <v>29</v>
      </c>
      <c r="F119">
        <v>20</v>
      </c>
      <c r="G119">
        <v>20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7</v>
      </c>
      <c r="X119">
        <v>0</v>
      </c>
      <c r="Y119">
        <v>0</v>
      </c>
      <c r="Z119">
        <v>0</v>
      </c>
      <c r="AA119">
        <v>1</v>
      </c>
    </row>
    <row r="120" spans="1:27" x14ac:dyDescent="0.25">
      <c r="A120" t="s">
        <v>45</v>
      </c>
      <c r="B120">
        <v>4</v>
      </c>
      <c r="C120">
        <v>879726</v>
      </c>
      <c r="D120" t="s">
        <v>61</v>
      </c>
      <c r="E120" t="s">
        <v>29</v>
      </c>
      <c r="F120">
        <v>12</v>
      </c>
      <c r="G120">
        <v>13</v>
      </c>
      <c r="H120">
        <v>1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1</v>
      </c>
      <c r="V120">
        <v>0</v>
      </c>
      <c r="W120">
        <v>7</v>
      </c>
      <c r="X120">
        <v>0</v>
      </c>
      <c r="Y120">
        <v>0</v>
      </c>
      <c r="Z120">
        <v>0</v>
      </c>
      <c r="AA120">
        <v>1</v>
      </c>
    </row>
    <row r="121" spans="1:27" x14ac:dyDescent="0.25">
      <c r="A121" t="s">
        <v>64</v>
      </c>
      <c r="B121">
        <v>2</v>
      </c>
      <c r="C121">
        <v>3390</v>
      </c>
      <c r="D121" t="s">
        <v>74</v>
      </c>
      <c r="E121" t="s">
        <v>29</v>
      </c>
      <c r="F121">
        <v>33</v>
      </c>
      <c r="G121">
        <v>33</v>
      </c>
      <c r="H121">
        <v>1</v>
      </c>
      <c r="I121">
        <v>1</v>
      </c>
      <c r="J121">
        <v>0</v>
      </c>
      <c r="K121">
        <v>1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7</v>
      </c>
      <c r="X121">
        <v>0</v>
      </c>
      <c r="Y121">
        <v>0</v>
      </c>
      <c r="Z121">
        <v>0</v>
      </c>
      <c r="AA121">
        <v>1</v>
      </c>
    </row>
    <row r="122" spans="1:27" x14ac:dyDescent="0.25">
      <c r="A122" t="s">
        <v>64</v>
      </c>
      <c r="B122">
        <v>4</v>
      </c>
      <c r="C122">
        <v>1966918</v>
      </c>
      <c r="D122" t="s">
        <v>85</v>
      </c>
      <c r="E122" t="s">
        <v>29</v>
      </c>
      <c r="F122">
        <v>18</v>
      </c>
      <c r="G122">
        <v>18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7</v>
      </c>
      <c r="X122">
        <v>0</v>
      </c>
      <c r="Y122">
        <v>0</v>
      </c>
      <c r="Z122">
        <v>0</v>
      </c>
      <c r="AA122">
        <v>1</v>
      </c>
    </row>
    <row r="123" spans="1:27" x14ac:dyDescent="0.25">
      <c r="A123" t="s">
        <v>64</v>
      </c>
      <c r="B123">
        <v>5</v>
      </c>
      <c r="C123">
        <v>2780</v>
      </c>
      <c r="D123" t="s">
        <v>89</v>
      </c>
      <c r="E123" t="s">
        <v>29</v>
      </c>
      <c r="F123">
        <v>27</v>
      </c>
      <c r="G123">
        <v>27</v>
      </c>
      <c r="H123">
        <v>1</v>
      </c>
      <c r="I123">
        <v>1</v>
      </c>
      <c r="J123">
        <v>0</v>
      </c>
      <c r="K123">
        <v>1</v>
      </c>
      <c r="L123">
        <v>0</v>
      </c>
      <c r="M123">
        <v>0</v>
      </c>
      <c r="N123">
        <v>0</v>
      </c>
      <c r="O123">
        <v>0</v>
      </c>
      <c r="P123">
        <v>1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7</v>
      </c>
      <c r="X123">
        <v>0</v>
      </c>
      <c r="Y123">
        <v>0</v>
      </c>
      <c r="Z123">
        <v>0</v>
      </c>
      <c r="AA123">
        <v>1</v>
      </c>
    </row>
    <row r="124" spans="1:27" x14ac:dyDescent="0.25">
      <c r="A124" t="s">
        <v>92</v>
      </c>
      <c r="B124">
        <v>1</v>
      </c>
      <c r="C124">
        <v>739100</v>
      </c>
      <c r="D124" t="s">
        <v>93</v>
      </c>
      <c r="E124" t="s">
        <v>29</v>
      </c>
      <c r="F124">
        <v>29</v>
      </c>
      <c r="G124">
        <v>30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2</v>
      </c>
      <c r="P124">
        <v>1</v>
      </c>
      <c r="Q124">
        <v>0</v>
      </c>
      <c r="R124">
        <v>1</v>
      </c>
      <c r="S124">
        <v>0</v>
      </c>
      <c r="T124">
        <v>0</v>
      </c>
      <c r="U124">
        <v>1</v>
      </c>
      <c r="V124">
        <v>0</v>
      </c>
      <c r="W124">
        <v>7</v>
      </c>
      <c r="X124">
        <v>0</v>
      </c>
      <c r="Y124">
        <v>0</v>
      </c>
      <c r="Z124">
        <v>0</v>
      </c>
      <c r="AA124">
        <v>1</v>
      </c>
    </row>
    <row r="125" spans="1:27" x14ac:dyDescent="0.25">
      <c r="A125" t="s">
        <v>92</v>
      </c>
      <c r="B125">
        <v>2</v>
      </c>
      <c r="C125">
        <v>3589328</v>
      </c>
      <c r="D125" t="s">
        <v>101</v>
      </c>
      <c r="E125" t="s">
        <v>29</v>
      </c>
      <c r="F125">
        <v>30</v>
      </c>
      <c r="G125">
        <v>30</v>
      </c>
      <c r="H125">
        <v>1</v>
      </c>
      <c r="I125">
        <v>0</v>
      </c>
      <c r="J125">
        <v>0</v>
      </c>
      <c r="K125">
        <v>0</v>
      </c>
      <c r="L125">
        <v>0</v>
      </c>
      <c r="M125">
        <v>1</v>
      </c>
      <c r="N125">
        <v>0</v>
      </c>
      <c r="O125">
        <v>1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7</v>
      </c>
      <c r="X125">
        <v>0</v>
      </c>
      <c r="Y125">
        <v>0</v>
      </c>
      <c r="Z125">
        <v>0</v>
      </c>
      <c r="AA125">
        <v>1</v>
      </c>
    </row>
    <row r="126" spans="1:27" x14ac:dyDescent="0.25">
      <c r="A126" t="s">
        <v>92</v>
      </c>
      <c r="B126">
        <v>3</v>
      </c>
      <c r="C126">
        <v>1498402</v>
      </c>
      <c r="D126" t="s">
        <v>107</v>
      </c>
      <c r="E126" t="s">
        <v>29</v>
      </c>
      <c r="F126">
        <v>12</v>
      </c>
      <c r="G126">
        <v>12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7</v>
      </c>
      <c r="X126">
        <v>0</v>
      </c>
      <c r="Y126">
        <v>0</v>
      </c>
      <c r="Z126">
        <v>0</v>
      </c>
      <c r="AA126">
        <v>1</v>
      </c>
    </row>
    <row r="127" spans="1:27" x14ac:dyDescent="0.25">
      <c r="A127" t="s">
        <v>92</v>
      </c>
      <c r="B127">
        <v>3</v>
      </c>
      <c r="C127">
        <v>4719944</v>
      </c>
      <c r="D127" t="s">
        <v>109</v>
      </c>
      <c r="E127" t="s">
        <v>29</v>
      </c>
      <c r="F127">
        <v>38</v>
      </c>
      <c r="G127">
        <v>41</v>
      </c>
      <c r="H127">
        <v>6</v>
      </c>
      <c r="I127">
        <v>2</v>
      </c>
      <c r="J127">
        <v>0</v>
      </c>
      <c r="K127">
        <v>1</v>
      </c>
      <c r="L127">
        <v>2</v>
      </c>
      <c r="M127">
        <v>1</v>
      </c>
      <c r="N127">
        <v>1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3</v>
      </c>
      <c r="V127">
        <v>0</v>
      </c>
      <c r="W127">
        <v>7</v>
      </c>
      <c r="X127">
        <v>0</v>
      </c>
      <c r="Y127">
        <v>1</v>
      </c>
      <c r="Z127">
        <v>0</v>
      </c>
      <c r="AA127">
        <v>1</v>
      </c>
    </row>
    <row r="128" spans="1:27" x14ac:dyDescent="0.25">
      <c r="A128" t="s">
        <v>110</v>
      </c>
      <c r="B128">
        <v>1</v>
      </c>
      <c r="C128">
        <v>2121</v>
      </c>
      <c r="D128" t="s">
        <v>112</v>
      </c>
      <c r="E128" t="s">
        <v>29</v>
      </c>
      <c r="F128">
        <v>10</v>
      </c>
      <c r="G128">
        <v>10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7</v>
      </c>
      <c r="X128">
        <v>0</v>
      </c>
      <c r="Y128">
        <v>0</v>
      </c>
      <c r="Z128">
        <v>0</v>
      </c>
      <c r="AA128">
        <v>1</v>
      </c>
    </row>
    <row r="129" spans="1:27" x14ac:dyDescent="0.25">
      <c r="A129" t="s">
        <v>110</v>
      </c>
      <c r="B129">
        <v>2</v>
      </c>
      <c r="C129">
        <v>6675732</v>
      </c>
      <c r="D129" t="s">
        <v>118</v>
      </c>
      <c r="E129" t="s">
        <v>29</v>
      </c>
      <c r="F129">
        <v>20</v>
      </c>
      <c r="G129">
        <v>20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7</v>
      </c>
      <c r="X129">
        <v>0</v>
      </c>
      <c r="Y129">
        <v>0</v>
      </c>
      <c r="Z129">
        <v>0</v>
      </c>
      <c r="AA129">
        <v>1</v>
      </c>
    </row>
    <row r="130" spans="1:27" x14ac:dyDescent="0.25">
      <c r="A130" t="s">
        <v>110</v>
      </c>
      <c r="B130">
        <v>3</v>
      </c>
      <c r="C130">
        <v>2533</v>
      </c>
      <c r="D130" t="s">
        <v>121</v>
      </c>
      <c r="E130" t="s">
        <v>29</v>
      </c>
      <c r="F130">
        <v>21</v>
      </c>
      <c r="G130">
        <v>25</v>
      </c>
      <c r="H130">
        <v>1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4</v>
      </c>
      <c r="V130">
        <v>0</v>
      </c>
      <c r="W130">
        <v>7</v>
      </c>
      <c r="X130">
        <v>0</v>
      </c>
      <c r="Y130">
        <v>0</v>
      </c>
      <c r="Z130">
        <v>0</v>
      </c>
      <c r="AA130">
        <v>1</v>
      </c>
    </row>
    <row r="131" spans="1:27" x14ac:dyDescent="0.25">
      <c r="A131" t="s">
        <v>133</v>
      </c>
      <c r="B131">
        <v>2</v>
      </c>
      <c r="C131">
        <v>481</v>
      </c>
      <c r="D131" t="s">
        <v>138</v>
      </c>
      <c r="E131" t="s">
        <v>29</v>
      </c>
      <c r="F131">
        <v>17</v>
      </c>
      <c r="G131">
        <v>17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7</v>
      </c>
      <c r="X131">
        <v>0</v>
      </c>
      <c r="Y131">
        <v>0</v>
      </c>
      <c r="Z131">
        <v>0</v>
      </c>
      <c r="AA131">
        <v>1</v>
      </c>
    </row>
    <row r="132" spans="1:27" x14ac:dyDescent="0.25">
      <c r="A132" t="s">
        <v>133</v>
      </c>
      <c r="B132">
        <v>3</v>
      </c>
      <c r="C132">
        <v>189</v>
      </c>
      <c r="D132" t="s">
        <v>142</v>
      </c>
      <c r="E132" t="s">
        <v>29</v>
      </c>
      <c r="F132">
        <v>20</v>
      </c>
      <c r="G132">
        <v>21</v>
      </c>
      <c r="H132">
        <v>1</v>
      </c>
      <c r="I132">
        <v>1</v>
      </c>
      <c r="J132">
        <v>0</v>
      </c>
      <c r="K132">
        <v>1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1</v>
      </c>
      <c r="V132">
        <v>0</v>
      </c>
      <c r="W132">
        <v>7</v>
      </c>
      <c r="X132">
        <v>0</v>
      </c>
      <c r="Y132">
        <v>0</v>
      </c>
      <c r="Z132">
        <v>0</v>
      </c>
      <c r="AA132">
        <v>1</v>
      </c>
    </row>
    <row r="133" spans="1:27" x14ac:dyDescent="0.25">
      <c r="A133" t="s">
        <v>133</v>
      </c>
      <c r="B133">
        <v>3</v>
      </c>
      <c r="C133">
        <v>3891</v>
      </c>
      <c r="D133" t="s">
        <v>143</v>
      </c>
      <c r="E133" t="s">
        <v>29</v>
      </c>
      <c r="F133">
        <v>21</v>
      </c>
      <c r="G133">
        <v>23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2</v>
      </c>
      <c r="V133">
        <v>0</v>
      </c>
      <c r="W133">
        <v>7</v>
      </c>
      <c r="X133">
        <v>0</v>
      </c>
      <c r="Y133">
        <v>0</v>
      </c>
      <c r="Z133">
        <v>0</v>
      </c>
      <c r="AA133">
        <v>1</v>
      </c>
    </row>
    <row r="134" spans="1:27" x14ac:dyDescent="0.25">
      <c r="A134" t="s">
        <v>133</v>
      </c>
      <c r="B134">
        <v>4</v>
      </c>
      <c r="C134">
        <v>3253329</v>
      </c>
      <c r="D134" t="s">
        <v>148</v>
      </c>
      <c r="E134" t="s">
        <v>29</v>
      </c>
      <c r="F134">
        <v>12</v>
      </c>
      <c r="G134">
        <v>12</v>
      </c>
      <c r="H134">
        <v>2</v>
      </c>
      <c r="I134">
        <v>0</v>
      </c>
      <c r="J134">
        <v>0</v>
      </c>
      <c r="K134">
        <v>1</v>
      </c>
      <c r="L134">
        <v>0</v>
      </c>
      <c r="M134">
        <v>1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7</v>
      </c>
      <c r="X134">
        <v>0</v>
      </c>
      <c r="Y134">
        <v>0</v>
      </c>
      <c r="Z134">
        <v>0</v>
      </c>
      <c r="AA134">
        <v>1</v>
      </c>
    </row>
    <row r="135" spans="1:27" x14ac:dyDescent="0.25">
      <c r="A135" t="s">
        <v>169</v>
      </c>
    </row>
  </sheetData>
  <sortState ref="A2:AC137">
    <sortCondition ref="W2:W1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Club_Performance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H. Cumiskey</dc:creator>
  <cp:lastModifiedBy>Keith H. Cumiskey</cp:lastModifiedBy>
  <dcterms:created xsi:type="dcterms:W3CDTF">2018-09-07T16:26:22Z</dcterms:created>
  <dcterms:modified xsi:type="dcterms:W3CDTF">2018-09-07T16:26:22Z</dcterms:modified>
</cp:coreProperties>
</file>